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nnections.xml" ContentType="application/vnd.openxmlformats-officedocument.spreadsheetml.connection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ata\Documents\Current versions 1101\6. HR diagram\"/>
    </mc:Choice>
  </mc:AlternateContent>
  <xr:revisionPtr revIDLastSave="0" documentId="8_{675EC08D-445D-4551-A134-934382A281C9}" xr6:coauthVersionLast="47" xr6:coauthVersionMax="47" xr10:uidLastSave="{00000000-0000-0000-0000-000000000000}"/>
  <bookViews>
    <workbookView xWindow="-108" yWindow="-108" windowWidth="23256" windowHeight="14616" xr2:uid="{29E6066B-F300-409A-9491-2F1E9C3CC6A4}"/>
  </bookViews>
  <sheets>
    <sheet name="Main table_edit_" sheetId="2" r:id="rId1"/>
    <sheet name="Sheet1" sheetId="1" r:id="rId2"/>
  </sheets>
  <definedNames>
    <definedName name="ExternalData_1" localSheetId="0" hidden="1">'Main table_edit_'!$A$1:$I$94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2" i="2" l="1"/>
  <c r="J2" i="2" l="1"/>
  <c r="L2" i="2" s="1"/>
  <c r="J3" i="2"/>
  <c r="L3" i="2" s="1"/>
  <c r="J4" i="2"/>
  <c r="L4" i="2" s="1"/>
  <c r="J5" i="2"/>
  <c r="L5" i="2" s="1"/>
  <c r="J6" i="2"/>
  <c r="L6" i="2" s="1"/>
  <c r="J7" i="2"/>
  <c r="L7" i="2" s="1"/>
  <c r="J8" i="2"/>
  <c r="L8" i="2" s="1"/>
  <c r="J9" i="2"/>
  <c r="L9" i="2" s="1"/>
  <c r="J10" i="2"/>
  <c r="L10" i="2" s="1"/>
  <c r="J11" i="2"/>
  <c r="L11" i="2" s="1"/>
  <c r="J12" i="2"/>
  <c r="L12" i="2" s="1"/>
  <c r="J13" i="2"/>
  <c r="L13" i="2" s="1"/>
  <c r="J14" i="2"/>
  <c r="L14" i="2" s="1"/>
  <c r="J15" i="2"/>
  <c r="L15" i="2" s="1"/>
  <c r="J16" i="2"/>
  <c r="L16" i="2" s="1"/>
  <c r="J17" i="2"/>
  <c r="L17" i="2" s="1"/>
  <c r="J18" i="2"/>
  <c r="L18" i="2" s="1"/>
  <c r="J19" i="2"/>
  <c r="L19" i="2" s="1"/>
  <c r="J20" i="2"/>
  <c r="L20" i="2" s="1"/>
  <c r="J21" i="2"/>
  <c r="L21" i="2" s="1"/>
  <c r="J22" i="2"/>
  <c r="L22" i="2" s="1"/>
  <c r="J23" i="2"/>
  <c r="L23" i="2" s="1"/>
  <c r="J24" i="2"/>
  <c r="L24" i="2" s="1"/>
  <c r="J25" i="2"/>
  <c r="L25" i="2" s="1"/>
  <c r="J26" i="2"/>
  <c r="L26" i="2" s="1"/>
  <c r="J27" i="2"/>
  <c r="L27" i="2" s="1"/>
  <c r="J28" i="2"/>
  <c r="L28" i="2" s="1"/>
  <c r="J29" i="2"/>
  <c r="L29" i="2" s="1"/>
  <c r="J30" i="2"/>
  <c r="L30" i="2" s="1"/>
  <c r="J31" i="2"/>
  <c r="L31" i="2" s="1"/>
  <c r="J33" i="2"/>
  <c r="L33" i="2" s="1"/>
  <c r="J34" i="2"/>
  <c r="L34" i="2" s="1"/>
  <c r="J35" i="2"/>
  <c r="L35" i="2" s="1"/>
  <c r="J36" i="2"/>
  <c r="L36" i="2" s="1"/>
  <c r="J37" i="2"/>
  <c r="L37" i="2" s="1"/>
  <c r="J38" i="2"/>
  <c r="L38" i="2" s="1"/>
  <c r="J39" i="2"/>
  <c r="L39" i="2" s="1"/>
  <c r="J40" i="2"/>
  <c r="L40" i="2" s="1"/>
  <c r="J41" i="2"/>
  <c r="L41" i="2" s="1"/>
  <c r="J42" i="2"/>
  <c r="L42" i="2" s="1"/>
  <c r="J43" i="2"/>
  <c r="L43" i="2" s="1"/>
  <c r="J44" i="2"/>
  <c r="L44" i="2" s="1"/>
  <c r="J45" i="2"/>
  <c r="L45" i="2" s="1"/>
  <c r="J46" i="2"/>
  <c r="L46" i="2" s="1"/>
  <c r="J47" i="2"/>
  <c r="L47" i="2" s="1"/>
  <c r="J48" i="2"/>
  <c r="L48" i="2" s="1"/>
  <c r="J49" i="2"/>
  <c r="L49" i="2" s="1"/>
  <c r="J50" i="2"/>
  <c r="L50" i="2" s="1"/>
  <c r="J51" i="2"/>
  <c r="L51" i="2" s="1"/>
  <c r="J52" i="2"/>
  <c r="L52" i="2" s="1"/>
  <c r="J53" i="2"/>
  <c r="L53" i="2" s="1"/>
  <c r="J54" i="2"/>
  <c r="L54" i="2" s="1"/>
  <c r="J55" i="2"/>
  <c r="L55" i="2" s="1"/>
  <c r="J56" i="2"/>
  <c r="L56" i="2" s="1"/>
  <c r="J57" i="2"/>
  <c r="L57" i="2" s="1"/>
  <c r="J58" i="2"/>
  <c r="L58" i="2" s="1"/>
  <c r="J59" i="2"/>
  <c r="L59" i="2" s="1"/>
  <c r="J60" i="2"/>
  <c r="L60" i="2" s="1"/>
  <c r="J61" i="2"/>
  <c r="L61" i="2" s="1"/>
  <c r="J62" i="2"/>
  <c r="L62" i="2" s="1"/>
  <c r="J63" i="2"/>
  <c r="L63" i="2" s="1"/>
  <c r="J64" i="2"/>
  <c r="L64" i="2" s="1"/>
  <c r="J65" i="2"/>
  <c r="L65" i="2" s="1"/>
  <c r="J66" i="2"/>
  <c r="L66" i="2" s="1"/>
  <c r="J67" i="2"/>
  <c r="L67" i="2" s="1"/>
  <c r="J68" i="2"/>
  <c r="L68" i="2" s="1"/>
  <c r="J69" i="2"/>
  <c r="L69" i="2" s="1"/>
  <c r="J70" i="2"/>
  <c r="L70" i="2" s="1"/>
  <c r="J71" i="2"/>
  <c r="L71" i="2" s="1"/>
  <c r="J72" i="2"/>
  <c r="L72" i="2" s="1"/>
  <c r="J73" i="2"/>
  <c r="L73" i="2" s="1"/>
  <c r="J74" i="2"/>
  <c r="L74" i="2" s="1"/>
  <c r="J75" i="2"/>
  <c r="L75" i="2" s="1"/>
  <c r="J76" i="2"/>
  <c r="L76" i="2" s="1"/>
  <c r="J77" i="2"/>
  <c r="L77" i="2" s="1"/>
  <c r="J78" i="2"/>
  <c r="L78" i="2" s="1"/>
  <c r="J79" i="2"/>
  <c r="L79" i="2" s="1"/>
  <c r="J80" i="2"/>
  <c r="L80" i="2" s="1"/>
  <c r="J81" i="2"/>
  <c r="L81" i="2" s="1"/>
  <c r="J82" i="2"/>
  <c r="L82" i="2" s="1"/>
  <c r="J83" i="2"/>
  <c r="L83" i="2" s="1"/>
  <c r="J84" i="2"/>
  <c r="L84" i="2" s="1"/>
  <c r="J85" i="2"/>
  <c r="L85" i="2" s="1"/>
  <c r="J86" i="2"/>
  <c r="L86" i="2" s="1"/>
  <c r="J87" i="2"/>
  <c r="L87" i="2" s="1"/>
  <c r="J88" i="2"/>
  <c r="L88" i="2" s="1"/>
  <c r="J89" i="2"/>
  <c r="L89" i="2" s="1"/>
  <c r="J90" i="2"/>
  <c r="L90" i="2" s="1"/>
  <c r="J91" i="2"/>
  <c r="L91" i="2" s="1"/>
  <c r="J92" i="2"/>
  <c r="L92" i="2" s="1"/>
  <c r="J93" i="2"/>
  <c r="L93" i="2" s="1"/>
  <c r="J94" i="2"/>
  <c r="L94" i="2" s="1"/>
  <c r="K84" i="2" l="1"/>
  <c r="M84" i="2" s="1"/>
  <c r="N84" i="2" s="1"/>
  <c r="K76" i="2"/>
  <c r="M76" i="2" s="1"/>
  <c r="N76" i="2" s="1"/>
  <c r="K64" i="2"/>
  <c r="M64" i="2" s="1"/>
  <c r="N64" i="2" s="1"/>
  <c r="K48" i="2"/>
  <c r="M48" i="2" s="1"/>
  <c r="N48" i="2" s="1"/>
  <c r="K40" i="2"/>
  <c r="M40" i="2" s="1"/>
  <c r="N40" i="2" s="1"/>
  <c r="K28" i="2"/>
  <c r="M28" i="2" s="1"/>
  <c r="N28" i="2" s="1"/>
  <c r="K20" i="2"/>
  <c r="M20" i="2" s="1"/>
  <c r="N20" i="2" s="1"/>
  <c r="K16" i="2"/>
  <c r="M16" i="2" s="1"/>
  <c r="N16" i="2" s="1"/>
  <c r="K12" i="2"/>
  <c r="M12" i="2" s="1"/>
  <c r="N12" i="2" s="1"/>
  <c r="K8" i="2"/>
  <c r="M8" i="2" s="1"/>
  <c r="N8" i="2" s="1"/>
  <c r="K4" i="2"/>
  <c r="M4" i="2" s="1"/>
  <c r="N4" i="2" s="1"/>
  <c r="K91" i="2"/>
  <c r="M91" i="2" s="1"/>
  <c r="N91" i="2" s="1"/>
  <c r="K87" i="2"/>
  <c r="M87" i="2" s="1"/>
  <c r="N87" i="2" s="1"/>
  <c r="K83" i="2"/>
  <c r="M83" i="2" s="1"/>
  <c r="N83" i="2" s="1"/>
  <c r="K79" i="2"/>
  <c r="M79" i="2" s="1"/>
  <c r="N79" i="2" s="1"/>
  <c r="K75" i="2"/>
  <c r="M75" i="2" s="1"/>
  <c r="N75" i="2" s="1"/>
  <c r="K71" i="2"/>
  <c r="M71" i="2" s="1"/>
  <c r="N71" i="2" s="1"/>
  <c r="K67" i="2"/>
  <c r="M67" i="2" s="1"/>
  <c r="N67" i="2" s="1"/>
  <c r="K63" i="2"/>
  <c r="M63" i="2" s="1"/>
  <c r="N63" i="2" s="1"/>
  <c r="K59" i="2"/>
  <c r="M59" i="2" s="1"/>
  <c r="N59" i="2" s="1"/>
  <c r="K55" i="2"/>
  <c r="M55" i="2" s="1"/>
  <c r="N55" i="2" s="1"/>
  <c r="K51" i="2"/>
  <c r="M51" i="2" s="1"/>
  <c r="N51" i="2" s="1"/>
  <c r="K47" i="2"/>
  <c r="M47" i="2" s="1"/>
  <c r="N47" i="2" s="1"/>
  <c r="K43" i="2"/>
  <c r="M43" i="2" s="1"/>
  <c r="N43" i="2" s="1"/>
  <c r="K39" i="2"/>
  <c r="M39" i="2" s="1"/>
  <c r="N39" i="2" s="1"/>
  <c r="K35" i="2"/>
  <c r="M35" i="2" s="1"/>
  <c r="N35" i="2" s="1"/>
  <c r="K31" i="2"/>
  <c r="M31" i="2" s="1"/>
  <c r="N31" i="2" s="1"/>
  <c r="K27" i="2"/>
  <c r="M27" i="2" s="1"/>
  <c r="N27" i="2" s="1"/>
  <c r="K23" i="2"/>
  <c r="M23" i="2" s="1"/>
  <c r="N23" i="2" s="1"/>
  <c r="K19" i="2"/>
  <c r="M19" i="2" s="1"/>
  <c r="N19" i="2" s="1"/>
  <c r="K15" i="2"/>
  <c r="M15" i="2" s="1"/>
  <c r="N15" i="2" s="1"/>
  <c r="K11" i="2"/>
  <c r="M11" i="2" s="1"/>
  <c r="N11" i="2" s="1"/>
  <c r="K7" i="2"/>
  <c r="M7" i="2" s="1"/>
  <c r="N7" i="2" s="1"/>
  <c r="K3" i="2"/>
  <c r="M3" i="2" s="1"/>
  <c r="N3" i="2" s="1"/>
  <c r="K88" i="2"/>
  <c r="M88" i="2" s="1"/>
  <c r="N88" i="2" s="1"/>
  <c r="K68" i="2"/>
  <c r="M68" i="2" s="1"/>
  <c r="N68" i="2" s="1"/>
  <c r="K56" i="2"/>
  <c r="M56" i="2" s="1"/>
  <c r="N56" i="2" s="1"/>
  <c r="K36" i="2"/>
  <c r="M36" i="2" s="1"/>
  <c r="N36" i="2" s="1"/>
  <c r="K94" i="2"/>
  <c r="M94" i="2" s="1"/>
  <c r="N94" i="2" s="1"/>
  <c r="K82" i="2"/>
  <c r="M82" i="2" s="1"/>
  <c r="N82" i="2" s="1"/>
  <c r="K74" i="2"/>
  <c r="M74" i="2" s="1"/>
  <c r="N74" i="2" s="1"/>
  <c r="K70" i="2"/>
  <c r="M70" i="2" s="1"/>
  <c r="N70" i="2" s="1"/>
  <c r="K66" i="2"/>
  <c r="M66" i="2" s="1"/>
  <c r="N66" i="2" s="1"/>
  <c r="K62" i="2"/>
  <c r="M62" i="2" s="1"/>
  <c r="N62" i="2" s="1"/>
  <c r="K58" i="2"/>
  <c r="M58" i="2" s="1"/>
  <c r="N58" i="2" s="1"/>
  <c r="K54" i="2"/>
  <c r="M54" i="2" s="1"/>
  <c r="N54" i="2" s="1"/>
  <c r="K50" i="2"/>
  <c r="M50" i="2" s="1"/>
  <c r="N50" i="2" s="1"/>
  <c r="K46" i="2"/>
  <c r="M46" i="2" s="1"/>
  <c r="N46" i="2" s="1"/>
  <c r="K42" i="2"/>
  <c r="M42" i="2" s="1"/>
  <c r="N42" i="2" s="1"/>
  <c r="K38" i="2"/>
  <c r="M38" i="2" s="1"/>
  <c r="N38" i="2" s="1"/>
  <c r="K34" i="2"/>
  <c r="M34" i="2" s="1"/>
  <c r="N34" i="2" s="1"/>
  <c r="K30" i="2"/>
  <c r="M30" i="2" s="1"/>
  <c r="N30" i="2" s="1"/>
  <c r="K26" i="2"/>
  <c r="M26" i="2" s="1"/>
  <c r="N26" i="2" s="1"/>
  <c r="K22" i="2"/>
  <c r="M22" i="2" s="1"/>
  <c r="N22" i="2" s="1"/>
  <c r="K18" i="2"/>
  <c r="M18" i="2" s="1"/>
  <c r="N18" i="2" s="1"/>
  <c r="K14" i="2"/>
  <c r="M14" i="2" s="1"/>
  <c r="N14" i="2" s="1"/>
  <c r="K10" i="2"/>
  <c r="M10" i="2" s="1"/>
  <c r="N10" i="2" s="1"/>
  <c r="K6" i="2"/>
  <c r="M6" i="2" s="1"/>
  <c r="N6" i="2" s="1"/>
  <c r="K2" i="2"/>
  <c r="M2" i="2" s="1"/>
  <c r="N2" i="2" s="1"/>
  <c r="K92" i="2"/>
  <c r="M92" i="2" s="1"/>
  <c r="N92" i="2" s="1"/>
  <c r="K80" i="2"/>
  <c r="M80" i="2" s="1"/>
  <c r="N80" i="2" s="1"/>
  <c r="K72" i="2"/>
  <c r="M72" i="2" s="1"/>
  <c r="N72" i="2" s="1"/>
  <c r="K60" i="2"/>
  <c r="M60" i="2" s="1"/>
  <c r="N60" i="2" s="1"/>
  <c r="K52" i="2"/>
  <c r="M52" i="2" s="1"/>
  <c r="N52" i="2" s="1"/>
  <c r="K44" i="2"/>
  <c r="M44" i="2" s="1"/>
  <c r="N44" i="2" s="1"/>
  <c r="K32" i="2"/>
  <c r="M32" i="2" s="1"/>
  <c r="N32" i="2" s="1"/>
  <c r="K24" i="2"/>
  <c r="M24" i="2" s="1"/>
  <c r="N24" i="2" s="1"/>
  <c r="K90" i="2"/>
  <c r="M90" i="2" s="1"/>
  <c r="N90" i="2" s="1"/>
  <c r="K86" i="2"/>
  <c r="M86" i="2" s="1"/>
  <c r="N86" i="2" s="1"/>
  <c r="K78" i="2"/>
  <c r="M78" i="2" s="1"/>
  <c r="N78" i="2" s="1"/>
  <c r="K93" i="2"/>
  <c r="M93" i="2" s="1"/>
  <c r="N93" i="2" s="1"/>
  <c r="K89" i="2"/>
  <c r="M89" i="2" s="1"/>
  <c r="N89" i="2" s="1"/>
  <c r="K85" i="2"/>
  <c r="M85" i="2" s="1"/>
  <c r="N85" i="2" s="1"/>
  <c r="K81" i="2"/>
  <c r="M81" i="2" s="1"/>
  <c r="N81" i="2" s="1"/>
  <c r="K77" i="2"/>
  <c r="M77" i="2" s="1"/>
  <c r="N77" i="2" s="1"/>
  <c r="K73" i="2"/>
  <c r="M73" i="2" s="1"/>
  <c r="N73" i="2" s="1"/>
  <c r="K69" i="2"/>
  <c r="M69" i="2" s="1"/>
  <c r="N69" i="2" s="1"/>
  <c r="K65" i="2"/>
  <c r="M65" i="2" s="1"/>
  <c r="N65" i="2" s="1"/>
  <c r="K61" i="2"/>
  <c r="M61" i="2" s="1"/>
  <c r="N61" i="2" s="1"/>
  <c r="K57" i="2"/>
  <c r="M57" i="2" s="1"/>
  <c r="N57" i="2" s="1"/>
  <c r="K53" i="2"/>
  <c r="M53" i="2" s="1"/>
  <c r="N53" i="2" s="1"/>
  <c r="K49" i="2"/>
  <c r="M49" i="2" s="1"/>
  <c r="N49" i="2" s="1"/>
  <c r="K45" i="2"/>
  <c r="M45" i="2" s="1"/>
  <c r="N45" i="2" s="1"/>
  <c r="K41" i="2"/>
  <c r="M41" i="2" s="1"/>
  <c r="N41" i="2" s="1"/>
  <c r="K37" i="2"/>
  <c r="M37" i="2" s="1"/>
  <c r="N37" i="2" s="1"/>
  <c r="K33" i="2"/>
  <c r="M33" i="2" s="1"/>
  <c r="N33" i="2" s="1"/>
  <c r="K29" i="2"/>
  <c r="M29" i="2" s="1"/>
  <c r="N29" i="2" s="1"/>
  <c r="K25" i="2"/>
  <c r="M25" i="2" s="1"/>
  <c r="N25" i="2" s="1"/>
  <c r="K21" i="2"/>
  <c r="M21" i="2" s="1"/>
  <c r="N21" i="2" s="1"/>
  <c r="K17" i="2"/>
  <c r="M17" i="2" s="1"/>
  <c r="N17" i="2" s="1"/>
  <c r="K13" i="2"/>
  <c r="M13" i="2" s="1"/>
  <c r="N13" i="2" s="1"/>
  <c r="K9" i="2"/>
  <c r="M9" i="2" s="1"/>
  <c r="N9" i="2" s="1"/>
  <c r="K5" i="2"/>
  <c r="M5" i="2" s="1"/>
  <c r="N5" i="2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767812D8-0737-4097-BA94-19D18089A65B}" keepAlive="1" name="Query - Main table[edit]" description="Connection to the 'Main table[edit]' query in the workbook." type="5" refreshedVersion="6" background="1" saveData="1">
    <dbPr connection="Provider=Microsoft.Mashup.OleDb.1;Data Source=$Workbook$;Location=&quot;Main table[edit]&quot;;Extended Properties=&quot;&quot;" command="SELECT * FROM [Main table[edit]]]"/>
  </connection>
</connections>
</file>

<file path=xl/sharedStrings.xml><?xml version="1.0" encoding="utf-8"?>
<sst xmlns="http://schemas.openxmlformats.org/spreadsheetml/2006/main" count="667" uniqueCount="476">
  <si>
    <t>Rank</t>
  </si>
  <si>
    <t>Visual magnitude (mV)</t>
  </si>
  <si>
    <t>Proper name[1]</t>
  </si>
  <si>
    <t>Bayer desig. part 1</t>
  </si>
  <si>
    <t>part 2</t>
  </si>
  <si>
    <t>Distance (ly)</t>
  </si>
  <si>
    <t>Spectral class</t>
  </si>
  <si>
    <t>1</t>
  </si>
  <si>
    <t>−26.74</t>
  </si>
  <si>
    <t>Sun</t>
  </si>
  <si>
    <t/>
  </si>
  <si>
    <t>0.000015813</t>
  </si>
  <si>
    <t>G2 V</t>
  </si>
  <si>
    <t>2</t>
  </si>
  <si>
    <t>−1.46</t>
  </si>
  <si>
    <t>Sirius</t>
  </si>
  <si>
    <t>α</t>
  </si>
  <si>
    <t>CMa</t>
  </si>
  <si>
    <t>8.6</t>
  </si>
  <si>
    <t>A0mA1 Va, DA2</t>
  </si>
  <si>
    <t>3</t>
  </si>
  <si>
    <t>−0.74</t>
  </si>
  <si>
    <t>Canopus</t>
  </si>
  <si>
    <t>Car</t>
  </si>
  <si>
    <t>310</t>
  </si>
  <si>
    <t>A9 II</t>
  </si>
  <si>
    <t>4</t>
  </si>
  <si>
    <t>−0.27 (0.01 + 1.33)</t>
  </si>
  <si>
    <t>Rigil Kentaurus &amp; Toliman</t>
  </si>
  <si>
    <t>Cen</t>
  </si>
  <si>
    <t>4.4</t>
  </si>
  <si>
    <t>G2 V, K1 V</t>
  </si>
  <si>
    <t>5</t>
  </si>
  <si>
    <t>−0.05</t>
  </si>
  <si>
    <t>Arcturus</t>
  </si>
  <si>
    <t>Boo</t>
  </si>
  <si>
    <t>37</t>
  </si>
  <si>
    <t>K0 III</t>
  </si>
  <si>
    <t>6</t>
  </si>
  <si>
    <t>0.03 (−0.02–0.07var)</t>
  </si>
  <si>
    <t>Vega</t>
  </si>
  <si>
    <t>Lyr</t>
  </si>
  <si>
    <t>25</t>
  </si>
  <si>
    <t>A0 Va</t>
  </si>
  <si>
    <t>7</t>
  </si>
  <si>
    <t>0.08 (0.03–0.16var)</t>
  </si>
  <si>
    <t>Capella</t>
  </si>
  <si>
    <t>Aur</t>
  </si>
  <si>
    <t>43</t>
  </si>
  <si>
    <t>K0 III, G1 III</t>
  </si>
  <si>
    <t>8</t>
  </si>
  <si>
    <t>0.13 (0.05–0.18var)</t>
  </si>
  <si>
    <t>Rigel</t>
  </si>
  <si>
    <t>β</t>
  </si>
  <si>
    <t>Ori</t>
  </si>
  <si>
    <t>860</t>
  </si>
  <si>
    <t>B8 Ia</t>
  </si>
  <si>
    <t>9</t>
  </si>
  <si>
    <t>0.34</t>
  </si>
  <si>
    <t>Procyon</t>
  </si>
  <si>
    <t>CMi</t>
  </si>
  <si>
    <t>11</t>
  </si>
  <si>
    <t>F5 IV-V</t>
  </si>
  <si>
    <t>10</t>
  </si>
  <si>
    <t>0.46 (0.40–0.46var)</t>
  </si>
  <si>
    <t>Achernar</t>
  </si>
  <si>
    <t>Eri</t>
  </si>
  <si>
    <t>139</t>
  </si>
  <si>
    <t>B6 Vep</t>
  </si>
  <si>
    <t>0.50 (0.0–1.6var)</t>
  </si>
  <si>
    <t>Betelgeuse</t>
  </si>
  <si>
    <t>700</t>
  </si>
  <si>
    <t>M1-M2 Ia-ab</t>
  </si>
  <si>
    <t>12</t>
  </si>
  <si>
    <t>0.61</t>
  </si>
  <si>
    <t>Hadar</t>
  </si>
  <si>
    <t>390</t>
  </si>
  <si>
    <t>B1 III</t>
  </si>
  <si>
    <t>13</t>
  </si>
  <si>
    <t>0.76</t>
  </si>
  <si>
    <t>Altair</t>
  </si>
  <si>
    <t>Aql</t>
  </si>
  <si>
    <t>17</t>
  </si>
  <si>
    <t>A7 V</t>
  </si>
  <si>
    <t>14</t>
  </si>
  <si>
    <t>0.76 (1.33 + 1.73)</t>
  </si>
  <si>
    <t>Acrux</t>
  </si>
  <si>
    <t>Cru</t>
  </si>
  <si>
    <t>320</t>
  </si>
  <si>
    <t>B0.5 IV, B1 V</t>
  </si>
  <si>
    <t>15</t>
  </si>
  <si>
    <t>0.86 (0.75–0.95var)</t>
  </si>
  <si>
    <t>Aldebaran</t>
  </si>
  <si>
    <t>Tau</t>
  </si>
  <si>
    <t>65</t>
  </si>
  <si>
    <t>K5 III</t>
  </si>
  <si>
    <t>16</t>
  </si>
  <si>
    <t>0.96 (0.6–1.6var)</t>
  </si>
  <si>
    <t>Antares</t>
  </si>
  <si>
    <t>Sco</t>
  </si>
  <si>
    <t>550</t>
  </si>
  <si>
    <t>M1.5 Iab-Ib, B2.5 V</t>
  </si>
  <si>
    <t>0.97 (0.97–1.04var)</t>
  </si>
  <si>
    <t>Spica</t>
  </si>
  <si>
    <t>Vir</t>
  </si>
  <si>
    <t>250</t>
  </si>
  <si>
    <t>B1 III-IV, B2 V</t>
  </si>
  <si>
    <t>18</t>
  </si>
  <si>
    <t>1.14</t>
  </si>
  <si>
    <t>Pollux</t>
  </si>
  <si>
    <t>Gem</t>
  </si>
  <si>
    <t>34</t>
  </si>
  <si>
    <t>19</t>
  </si>
  <si>
    <t>1.16</t>
  </si>
  <si>
    <t>Fomalhaut</t>
  </si>
  <si>
    <t>PsA</t>
  </si>
  <si>
    <t>A3 V</t>
  </si>
  <si>
    <t>20</t>
  </si>
  <si>
    <t>1.25 (1.21–1.29var)</t>
  </si>
  <si>
    <t>Deneb</t>
  </si>
  <si>
    <t>Cyg</t>
  </si>
  <si>
    <t>2,615</t>
  </si>
  <si>
    <t>A2 Ia</t>
  </si>
  <si>
    <t>21</t>
  </si>
  <si>
    <t>1.25 (1.23–1.31var)</t>
  </si>
  <si>
    <t>280</t>
  </si>
  <si>
    <t>B0.5 III, B2 V</t>
  </si>
  <si>
    <t>22</t>
  </si>
  <si>
    <t>1.39</t>
  </si>
  <si>
    <t>Regulus</t>
  </si>
  <si>
    <t>Leo</t>
  </si>
  <si>
    <t>79</t>
  </si>
  <si>
    <t>B8 IVn</t>
  </si>
  <si>
    <t>23</t>
  </si>
  <si>
    <t>1.50</t>
  </si>
  <si>
    <t>Adhara</t>
  </si>
  <si>
    <t>ε</t>
  </si>
  <si>
    <t>430</t>
  </si>
  <si>
    <t>B2 II</t>
  </si>
  <si>
    <t>24</t>
  </si>
  <si>
    <t>1.62</t>
  </si>
  <si>
    <t>Shaula</t>
  </si>
  <si>
    <t>λ</t>
  </si>
  <si>
    <t>570</t>
  </si>
  <si>
    <t>B2 IV</t>
  </si>
  <si>
    <t>1.62 (1.98 + 2.97)</t>
  </si>
  <si>
    <t>Castor</t>
  </si>
  <si>
    <t>52</t>
  </si>
  <si>
    <t>A1 V, Am</t>
  </si>
  <si>
    <t>26</t>
  </si>
  <si>
    <t>1.64</t>
  </si>
  <si>
    <t>Gacrux</t>
  </si>
  <si>
    <t>γ</t>
  </si>
  <si>
    <t>88</t>
  </si>
  <si>
    <t>M3.5 III</t>
  </si>
  <si>
    <t>27</t>
  </si>
  <si>
    <t>Bellatrix</t>
  </si>
  <si>
    <t>240</t>
  </si>
  <si>
    <t>B2 III</t>
  </si>
  <si>
    <t>28</t>
  </si>
  <si>
    <t>1.65</t>
  </si>
  <si>
    <t>Elnath</t>
  </si>
  <si>
    <t>130</t>
  </si>
  <si>
    <t>B7 III</t>
  </si>
  <si>
    <t>29</t>
  </si>
  <si>
    <t>1.69</t>
  </si>
  <si>
    <t>Miaplacidus</t>
  </si>
  <si>
    <t>110</t>
  </si>
  <si>
    <t>A1 III</t>
  </si>
  <si>
    <t>30</t>
  </si>
  <si>
    <t>1.69 (1.64–1.74var)</t>
  </si>
  <si>
    <t>Alnilam</t>
  </si>
  <si>
    <t>2,000</t>
  </si>
  <si>
    <t>B0 Ia</t>
  </si>
  <si>
    <t>31</t>
  </si>
  <si>
    <t>1.72 (1.81–1.87var + 4.27)</t>
  </si>
  <si>
    <t>Regor</t>
  </si>
  <si>
    <t>Vel</t>
  </si>
  <si>
    <t>840</t>
  </si>
  <si>
    <t>WC8, O7.5III</t>
  </si>
  <si>
    <t>32</t>
  </si>
  <si>
    <t>1.74</t>
  </si>
  <si>
    <t>Alnair</t>
  </si>
  <si>
    <t>Gru</t>
  </si>
  <si>
    <t>100</t>
  </si>
  <si>
    <t>B6 V</t>
  </si>
  <si>
    <t>33</t>
  </si>
  <si>
    <t>1.77</t>
  </si>
  <si>
    <t>Alioth</t>
  </si>
  <si>
    <t>UMa</t>
  </si>
  <si>
    <t>81</t>
  </si>
  <si>
    <t>A1 III-IVp kB9</t>
  </si>
  <si>
    <t>Alnitak</t>
  </si>
  <si>
    <t>ζ</t>
  </si>
  <si>
    <t>Ori A</t>
  </si>
  <si>
    <t>820</t>
  </si>
  <si>
    <t>O9.5 Iab, B1 IV, B0 III</t>
  </si>
  <si>
    <t>35</t>
  </si>
  <si>
    <t>1.79</t>
  </si>
  <si>
    <t>Dubhe</t>
  </si>
  <si>
    <t>120</t>
  </si>
  <si>
    <t>K0 III, F0 V</t>
  </si>
  <si>
    <t>36</t>
  </si>
  <si>
    <t>1.80</t>
  </si>
  <si>
    <t>Mirfak</t>
  </si>
  <si>
    <t>Per</t>
  </si>
  <si>
    <t>590</t>
  </si>
  <si>
    <t>F5 Ib</t>
  </si>
  <si>
    <t>1.82</t>
  </si>
  <si>
    <t>Wezen</t>
  </si>
  <si>
    <t>δ</t>
  </si>
  <si>
    <t>1,800</t>
  </si>
  <si>
    <t>F8 Ia</t>
  </si>
  <si>
    <t>38</t>
  </si>
  <si>
    <t>1.84</t>
  </si>
  <si>
    <t>Sargas</t>
  </si>
  <si>
    <t>θ</t>
  </si>
  <si>
    <t>270</t>
  </si>
  <si>
    <t>F0 II</t>
  </si>
  <si>
    <t>39</t>
  </si>
  <si>
    <t>1.85</t>
  </si>
  <si>
    <t>Kaus Australis</t>
  </si>
  <si>
    <t>Sgr</t>
  </si>
  <si>
    <t>140</t>
  </si>
  <si>
    <t>B9.5 III</t>
  </si>
  <si>
    <t>40</t>
  </si>
  <si>
    <t>1.86</t>
  </si>
  <si>
    <t>Avior</t>
  </si>
  <si>
    <t>630</t>
  </si>
  <si>
    <t>K3 III, B2 Vp</t>
  </si>
  <si>
    <t>41</t>
  </si>
  <si>
    <t>Alkaid</t>
  </si>
  <si>
    <t>η</t>
  </si>
  <si>
    <t>B3 V</t>
  </si>
  <si>
    <t>42</t>
  </si>
  <si>
    <t>1.90 (1.89–1.94var)</t>
  </si>
  <si>
    <t>Menkalinan</t>
  </si>
  <si>
    <t>A1mIV+A1mIV</t>
  </si>
  <si>
    <t>1.91</t>
  </si>
  <si>
    <t>Atria</t>
  </si>
  <si>
    <t>TrA</t>
  </si>
  <si>
    <t>420</t>
  </si>
  <si>
    <t>K2 IIb-IIIa</t>
  </si>
  <si>
    <t>44</t>
  </si>
  <si>
    <t>1.92</t>
  </si>
  <si>
    <t>Alhena</t>
  </si>
  <si>
    <t>A1.5 IV+</t>
  </si>
  <si>
    <t>45</t>
  </si>
  <si>
    <t>1.94</t>
  </si>
  <si>
    <t>Peacock</t>
  </si>
  <si>
    <t>Pav</t>
  </si>
  <si>
    <t>180</t>
  </si>
  <si>
    <t>46</t>
  </si>
  <si>
    <t>1.96 (1.99–2.39var + 5.57)</t>
  </si>
  <si>
    <t>Alsephina</t>
  </si>
  <si>
    <t>80</t>
  </si>
  <si>
    <t>A1 Va(n), F7.5 V</t>
  </si>
  <si>
    <t>47</t>
  </si>
  <si>
    <t>1.98</t>
  </si>
  <si>
    <t>Mirzam</t>
  </si>
  <si>
    <t>500</t>
  </si>
  <si>
    <t>B1 II-III</t>
  </si>
  <si>
    <t>48</t>
  </si>
  <si>
    <t>2.00</t>
  </si>
  <si>
    <t>Alphard</t>
  </si>
  <si>
    <t>Hya</t>
  </si>
  <si>
    <t>K3 II-III</t>
  </si>
  <si>
    <t>49</t>
  </si>
  <si>
    <t>1.98 (1.86–2.13var)</t>
  </si>
  <si>
    <t>Polaris</t>
  </si>
  <si>
    <t>UMi</t>
  </si>
  <si>
    <t>F7 Ib</t>
  </si>
  <si>
    <t>50</t>
  </si>
  <si>
    <t>Hamal</t>
  </si>
  <si>
    <t>Ari</t>
  </si>
  <si>
    <t>66</t>
  </si>
  <si>
    <t>K1 IIIb</t>
  </si>
  <si>
    <t>51</t>
  </si>
  <si>
    <t>2.08 (2.37 + 3.64)</t>
  </si>
  <si>
    <t>Algieba</t>
  </si>
  <si>
    <t>K0 III, G7 IIIb</t>
  </si>
  <si>
    <t>2.02</t>
  </si>
  <si>
    <t>Diphda</t>
  </si>
  <si>
    <t>Cet</t>
  </si>
  <si>
    <t>96</t>
  </si>
  <si>
    <t>53</t>
  </si>
  <si>
    <t>2.04</t>
  </si>
  <si>
    <t>Mizar</t>
  </si>
  <si>
    <t>78</t>
  </si>
  <si>
    <t>A2 Vp, A2 Vp, Am</t>
  </si>
  <si>
    <t>54</t>
  </si>
  <si>
    <t>2.05</t>
  </si>
  <si>
    <t>Nunki</t>
  </si>
  <si>
    <t>σ</t>
  </si>
  <si>
    <t>220</t>
  </si>
  <si>
    <t>B2.5 V</t>
  </si>
  <si>
    <t>55</t>
  </si>
  <si>
    <t>2.06</t>
  </si>
  <si>
    <t>Menkent</t>
  </si>
  <si>
    <t>61</t>
  </si>
  <si>
    <t>56</t>
  </si>
  <si>
    <t>2.05 (2.01–2.10var)</t>
  </si>
  <si>
    <t>Mirach</t>
  </si>
  <si>
    <t>And</t>
  </si>
  <si>
    <t>200</t>
  </si>
  <si>
    <t>M0 III</t>
  </si>
  <si>
    <t>57</t>
  </si>
  <si>
    <t>Alpheratz</t>
  </si>
  <si>
    <t>97</t>
  </si>
  <si>
    <t>B8 IVpMnHg, A3 V</t>
  </si>
  <si>
    <t>58</t>
  </si>
  <si>
    <t>2.07</t>
  </si>
  <si>
    <t>Rasalhague</t>
  </si>
  <si>
    <t>Oph</t>
  </si>
  <si>
    <t>A5 III</t>
  </si>
  <si>
    <t>59</t>
  </si>
  <si>
    <t>2.08</t>
  </si>
  <si>
    <t>Kochab</t>
  </si>
  <si>
    <t>K4 III</t>
  </si>
  <si>
    <t>60</t>
  </si>
  <si>
    <t>2.09</t>
  </si>
  <si>
    <t>Saiph</t>
  </si>
  <si>
    <t>κ</t>
  </si>
  <si>
    <t>720</t>
  </si>
  <si>
    <t>B0.5 Ia</t>
  </si>
  <si>
    <t>2.11</t>
  </si>
  <si>
    <t>Denebola</t>
  </si>
  <si>
    <t>A3 Va</t>
  </si>
  <si>
    <t>62</t>
  </si>
  <si>
    <t>2.12 (2.1–3.39var)</t>
  </si>
  <si>
    <t>Algol</t>
  </si>
  <si>
    <t>93</t>
  </si>
  <si>
    <t>B8 V, K0 IV, A7m</t>
  </si>
  <si>
    <t>63</t>
  </si>
  <si>
    <t>2.15 (2.0–2.3var)</t>
  </si>
  <si>
    <t>Tiaki</t>
  </si>
  <si>
    <t>170</t>
  </si>
  <si>
    <t>M5 III</t>
  </si>
  <si>
    <t>64</t>
  </si>
  <si>
    <t>2.17</t>
  </si>
  <si>
    <t>A0 III, A0 III</t>
  </si>
  <si>
    <t>2.21</t>
  </si>
  <si>
    <t>Aspidiske</t>
  </si>
  <si>
    <t>ι</t>
  </si>
  <si>
    <t>690</t>
  </si>
  <si>
    <t>A9 Ib</t>
  </si>
  <si>
    <t>2.21 (2.14–2.30var)</t>
  </si>
  <si>
    <t>Suhail</t>
  </si>
  <si>
    <t>K4 Ib</t>
  </si>
  <si>
    <t>67</t>
  </si>
  <si>
    <t>2.23 (2.21–2.32var)</t>
  </si>
  <si>
    <t>Alphecca</t>
  </si>
  <si>
    <t>CrB</t>
  </si>
  <si>
    <t>75</t>
  </si>
  <si>
    <t>A0 V, G5 V</t>
  </si>
  <si>
    <t>68</t>
  </si>
  <si>
    <t>2.23 (2.23–2.35var)</t>
  </si>
  <si>
    <t>Mintaka</t>
  </si>
  <si>
    <t>900</t>
  </si>
  <si>
    <t>O9.5 II, B1 V, B0 IV</t>
  </si>
  <si>
    <t>69</t>
  </si>
  <si>
    <t>2.23</t>
  </si>
  <si>
    <t>Sadr</t>
  </si>
  <si>
    <t>1,500</t>
  </si>
  <si>
    <t>F8 Iab</t>
  </si>
  <si>
    <t>70</t>
  </si>
  <si>
    <t>Eltanin</t>
  </si>
  <si>
    <t>Dra</t>
  </si>
  <si>
    <t>150</t>
  </si>
  <si>
    <t>71</t>
  </si>
  <si>
    <t>2.24</t>
  </si>
  <si>
    <t>Schedar</t>
  </si>
  <si>
    <t>Cas</t>
  </si>
  <si>
    <t>230</t>
  </si>
  <si>
    <t>K0 IIIa</t>
  </si>
  <si>
    <t>72</t>
  </si>
  <si>
    <t>2.25</t>
  </si>
  <si>
    <t>Naos</t>
  </si>
  <si>
    <t>Pup</t>
  </si>
  <si>
    <t>1,080</t>
  </si>
  <si>
    <t>O4 If(n)p</t>
  </si>
  <si>
    <t>73</t>
  </si>
  <si>
    <t>2.26</t>
  </si>
  <si>
    <t>Almach</t>
  </si>
  <si>
    <t>350</t>
  </si>
  <si>
    <t>K3 IIb, B9.5 V, B9.5 V, A0 V</t>
  </si>
  <si>
    <t>74</t>
  </si>
  <si>
    <t>2.28 (2.25–2.31var)</t>
  </si>
  <si>
    <t>Caph</t>
  </si>
  <si>
    <t>F2 III</t>
  </si>
  <si>
    <t>2.29</t>
  </si>
  <si>
    <t>Izar</t>
  </si>
  <si>
    <t>202</t>
  </si>
  <si>
    <t>K0 II-III, A2 V</t>
  </si>
  <si>
    <t>76</t>
  </si>
  <si>
    <t>2.30 (2.29–2.34var)</t>
  </si>
  <si>
    <t>–</t>
  </si>
  <si>
    <t>Lup</t>
  </si>
  <si>
    <t>B1.5 III</t>
  </si>
  <si>
    <t>77</t>
  </si>
  <si>
    <t>2.30 (2.29–2.31var)</t>
  </si>
  <si>
    <t>380</t>
  </si>
  <si>
    <t>B1III</t>
  </si>
  <si>
    <t>2.31 (1.6–2.32var)</t>
  </si>
  <si>
    <t>Dschubba</t>
  </si>
  <si>
    <t>400</t>
  </si>
  <si>
    <t>B0.3 IV, B1-3 V</t>
  </si>
  <si>
    <t>2.31</t>
  </si>
  <si>
    <t>K1 III</t>
  </si>
  <si>
    <t>2.35 (2.30–2.41var)</t>
  </si>
  <si>
    <t>B1.5 Vne</t>
  </si>
  <si>
    <t>2.37</t>
  </si>
  <si>
    <t>Merak</t>
  </si>
  <si>
    <t>A1 IVps</t>
  </si>
  <si>
    <t>82</t>
  </si>
  <si>
    <t>2.38</t>
  </si>
  <si>
    <t>Phe</t>
  </si>
  <si>
    <t>K0.5 IIIb</t>
  </si>
  <si>
    <t>83</t>
  </si>
  <si>
    <t>2.39</t>
  </si>
  <si>
    <t>Girtab</t>
  </si>
  <si>
    <t>460</t>
  </si>
  <si>
    <t>84</t>
  </si>
  <si>
    <t>2.40 (0.7–3.0var)</t>
  </si>
  <si>
    <t>Enif</t>
  </si>
  <si>
    <t>Peg</t>
  </si>
  <si>
    <t>670</t>
  </si>
  <si>
    <t>K2 Ib</t>
  </si>
  <si>
    <t>85</t>
  </si>
  <si>
    <t>2.42 (2.31–2.74var)</t>
  </si>
  <si>
    <t>M2.5 II-IIIe</t>
  </si>
  <si>
    <t>86</t>
  </si>
  <si>
    <t>2.43</t>
  </si>
  <si>
    <t>Sabik</t>
  </si>
  <si>
    <t>A1 IV, A1 IV</t>
  </si>
  <si>
    <t>87</t>
  </si>
  <si>
    <t>2.44</t>
  </si>
  <si>
    <t>Phecda</t>
  </si>
  <si>
    <t>A0 Ve</t>
  </si>
  <si>
    <t>2.45</t>
  </si>
  <si>
    <t>Aludra</t>
  </si>
  <si>
    <t>B5 Ia</t>
  </si>
  <si>
    <t>89</t>
  </si>
  <si>
    <t>2.46</t>
  </si>
  <si>
    <t>Markeb</t>
  </si>
  <si>
    <t>540</t>
  </si>
  <si>
    <t>90</t>
  </si>
  <si>
    <t>2.47 (1.6–3.0var)</t>
  </si>
  <si>
    <t>Navi</t>
  </si>
  <si>
    <t>610</t>
  </si>
  <si>
    <t>B0.5 IVe</t>
  </si>
  <si>
    <t>91</t>
  </si>
  <si>
    <t>2.48</t>
  </si>
  <si>
    <t>Markab</t>
  </si>
  <si>
    <t>A0 IV</t>
  </si>
  <si>
    <t>92</t>
  </si>
  <si>
    <t>Aljanah</t>
  </si>
  <si>
    <t>K0 III-IV</t>
  </si>
  <si>
    <t>2.50</t>
  </si>
  <si>
    <t>Acrab</t>
  </si>
  <si>
    <t>404</t>
  </si>
  <si>
    <t>B0.5 IV-V, B1.5 V, B2 V</t>
  </si>
  <si>
    <t>Column1</t>
  </si>
  <si>
    <t>Spectral Class Simple</t>
  </si>
  <si>
    <t>Absolute magnitude</t>
  </si>
  <si>
    <t>Luminosity</t>
  </si>
  <si>
    <t>Mimosa*</t>
  </si>
  <si>
    <t>Muhlifain*</t>
  </si>
  <si>
    <t>Larawag*</t>
  </si>
  <si>
    <t>Ankaa*</t>
  </si>
  <si>
    <t>Scheat*</t>
  </si>
  <si>
    <t>Column2</t>
  </si>
  <si>
    <t>B2</t>
  </si>
  <si>
    <t>Column3</t>
  </si>
  <si>
    <t>Spectral Class Coded</t>
  </si>
  <si>
    <t>Mass(solar)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</si>
</sst>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NumberFormat="1"/>
    <xf numFmtId="3" fontId="0" fillId="0" borderId="0" xfId="0" applyNumberFormat="1"/>
    <xf numFmtId="11" fontId="0" fillId="0" borderId="0" xfId="0" applyNumberFormat="1"/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</cellXfs>
  <cellStyles count="1">
    <cellStyle name="Normal" xfId="0" builtinId="0"/>
  </cellStyles>
  <dxfs count="15">
    <dxf>
      <numFmt numFmtId="0" formatCode="General"/>
    </dxf>
    <dxf>
      <numFmt numFmtId="0" formatCode="General"/>
      <alignment horizontal="center" vertical="bottom" textRotation="0" wrapText="0" indent="0" justifyLastLine="0" shrinkToFit="0" readingOrder="0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  <alignment horizontal="center" vertical="bottom" textRotation="0" wrapText="0" indent="0" justifyLastLine="0" shrinkToFit="0" readingOrder="0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connections" Target="connections.xml"/><Relationship Id="rId9" Type="http://schemas.openxmlformats.org/officeDocument/2006/relationships/customXml" Target="../customXml/item2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6F20F731-3581-46EE-8DC2-B41C680C6D02}" autoFormatId="16" applyNumberFormats="0" applyBorderFormats="0" applyFontFormats="0" applyPatternFormats="0" applyAlignmentFormats="0" applyWidthHeightFormats="0">
  <queryTableRefresh nextId="17" unboundColumnsRight="6">
    <queryTableFields count="15">
      <queryTableField id="1" name="Rank" tableColumnId="1"/>
      <queryTableField id="2" name="Visual magnitude (mV)" tableColumnId="2"/>
      <queryTableField id="9" dataBound="0" tableColumnId="9"/>
      <queryTableField id="10" dataBound="0" tableColumnId="10"/>
      <queryTableField id="3" name="Proper name[1]" tableColumnId="3"/>
      <queryTableField id="4" name="Bayer desig. part 1" tableColumnId="4"/>
      <queryTableField id="5" name="part 2" tableColumnId="5"/>
      <queryTableField id="6" name="Distance (ly)" tableColumnId="6"/>
      <queryTableField id="7" name="Spectral class" tableColumnId="7"/>
      <queryTableField id="8" dataBound="0" tableColumnId="8"/>
      <queryTableField id="11" dataBound="0" tableColumnId="11"/>
      <queryTableField id="12" dataBound="0" tableColumnId="12"/>
      <queryTableField id="13" dataBound="0" tableColumnId="13"/>
      <queryTableField id="14" dataBound="0" tableColumnId="14"/>
      <queryTableField id="16" dataBound="0" tableColumnId="15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3826AB8-1304-41AF-AEA5-A8412A1CC558}" name="Main_table_edit" displayName="Main_table_edit" ref="A1:O94" tableType="queryTable" totalsRowShown="0">
  <autoFilter ref="A1:O94" xr:uid="{83586E79-E8E9-4ABA-B1A2-BBB4A564183F}"/>
  <tableColumns count="15">
    <tableColumn id="1" xr3:uid="{59E79663-37CF-416E-8BFF-499BCB75CD00}" uniqueName="1" name="Rank" queryTableFieldId="1" dataDxfId="14"/>
    <tableColumn id="2" xr3:uid="{6B200757-BEFA-4EBE-8ECC-2621F21094D0}" uniqueName="2" name="Visual magnitude (mV)" queryTableFieldId="2" dataDxfId="13"/>
    <tableColumn id="9" xr3:uid="{E48F9858-B1AF-4C85-8218-6E5952BB2C7C}" uniqueName="9" name="Absolute magnitude" queryTableFieldId="9" dataDxfId="12"/>
    <tableColumn id="10" xr3:uid="{7CBC5C15-0B38-4265-A65D-8AD7FACFA1BB}" uniqueName="10" name="Luminosity" queryTableFieldId="10" dataDxfId="11"/>
    <tableColumn id="3" xr3:uid="{CD38597C-071E-4411-8D23-7E1A81CBF5B2}" uniqueName="3" name="Proper name[1]" queryTableFieldId="3" dataDxfId="10"/>
    <tableColumn id="4" xr3:uid="{C7180A43-6BAC-426F-9292-88D60D7AF561}" uniqueName="4" name="Bayer desig. part 1" queryTableFieldId="4" dataDxfId="9"/>
    <tableColumn id="5" xr3:uid="{345C80FB-701F-4577-B1AC-BF9E21440576}" uniqueName="5" name="part 2" queryTableFieldId="5" dataDxfId="8"/>
    <tableColumn id="6" xr3:uid="{7B173081-73C9-4EE9-9BC7-1FE50FFF4588}" uniqueName="6" name="Distance (ly)" queryTableFieldId="6" dataDxfId="7"/>
    <tableColumn id="7" xr3:uid="{4168B009-185E-4023-AE73-8DE40B25C173}" uniqueName="7" name="Spectral class" queryTableFieldId="7" dataDxfId="6"/>
    <tableColumn id="8" xr3:uid="{1E3AE786-D0B8-4D75-99FA-3748ADCAC18B}" uniqueName="8" name="Spectral Class Simple" queryTableFieldId="8" dataDxfId="5">
      <calculatedColumnFormula>LEFT(Main_table_edit[[#This Row],[Spectral class]],2)</calculatedColumnFormula>
    </tableColumn>
    <tableColumn id="11" xr3:uid="{C3150B81-A212-4907-A11E-DC7107CE3883}" uniqueName="11" name="Column1" queryTableFieldId="11" dataDxfId="4">
      <calculatedColumnFormula>LEFT(Main_table_edit[[#This Row],[Spectral Class Simple]],1)</calculatedColumnFormula>
    </tableColumn>
    <tableColumn id="12" xr3:uid="{50F2EE55-E0CF-4FAD-98EE-CCFA7AB89FA7}" uniqueName="12" name="Column2" queryTableFieldId="12" dataDxfId="3">
      <calculatedColumnFormula>VALUE(RIGHT(Main_table_edit[[#This Row],[Spectral Class Simple]],1))</calculatedColumnFormula>
    </tableColumn>
    <tableColumn id="13" xr3:uid="{14B3F328-CBD2-45A9-9C33-8275F81AEAAE}" uniqueName="13" name="Column3" queryTableFieldId="13" dataDxfId="2">
      <calculatedColumnFormula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calculatedColumnFormula>
    </tableColumn>
    <tableColumn id="14" xr3:uid="{A75CDA1B-956E-4E44-9E81-174EA0088E07}" uniqueName="14" name="Spectral Class Coded" queryTableFieldId="14" dataDxfId="1">
      <calculatedColumnFormula>Main_table_edit[[#This Row],[Column2]]+Main_table_edit[[#This Row],[Column3]]</calculatedColumnFormula>
    </tableColumn>
    <tableColumn id="15" xr3:uid="{7DD5FCEB-0A19-4383-B326-5103E3BB1F83}" uniqueName="15" name="Mass(solar)" queryTableFieldId="16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0563D5-9B61-4022-8970-846D0F40966A}">
  <dimension ref="A1:O94"/>
  <sheetViews>
    <sheetView tabSelected="1" topLeftCell="C60" zoomScaleNormal="100" workbookViewId="0">
      <selection activeCell="O82" sqref="O82"/>
    </sheetView>
  </sheetViews>
  <sheetFormatPr defaultRowHeight="14.4" x14ac:dyDescent="0.3"/>
  <cols>
    <col min="1" max="1" width="6.88671875" bestFit="1" customWidth="1"/>
    <col min="2" max="2" width="21.77734375" style="4" bestFit="1" customWidth="1"/>
    <col min="3" max="3" width="21.77734375" style="4" customWidth="1"/>
    <col min="4" max="4" width="21.77734375" customWidth="1"/>
    <col min="5" max="5" width="21.33203125" bestFit="1" customWidth="1"/>
    <col min="6" max="6" width="18.109375" customWidth="1"/>
    <col min="7" max="7" width="7.77734375" customWidth="1"/>
    <col min="8" max="8" width="12.88671875" customWidth="1"/>
    <col min="9" max="9" width="21.88671875" customWidth="1"/>
    <col min="10" max="10" width="22.21875" style="4" customWidth="1"/>
    <col min="11" max="13" width="9.109375" customWidth="1"/>
    <col min="14" max="14" width="19.33203125" style="4" customWidth="1"/>
  </cols>
  <sheetData>
    <row r="1" spans="1:15" x14ac:dyDescent="0.3">
      <c r="A1" t="s">
        <v>0</v>
      </c>
      <c r="B1" s="4" t="s">
        <v>1</v>
      </c>
      <c r="C1" s="4" t="s">
        <v>464</v>
      </c>
      <c r="D1" t="s">
        <v>465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s="4" t="s">
        <v>463</v>
      </c>
      <c r="K1" t="s">
        <v>462</v>
      </c>
      <c r="L1" t="s">
        <v>471</v>
      </c>
      <c r="M1" t="s">
        <v>473</v>
      </c>
      <c r="N1" s="4" t="s">
        <v>474</v>
      </c>
      <c r="O1" t="s">
        <v>475</v>
      </c>
    </row>
    <row r="2" spans="1:15" x14ac:dyDescent="0.3">
      <c r="A2" s="1" t="s">
        <v>7</v>
      </c>
      <c r="B2" s="5" t="s">
        <v>8</v>
      </c>
      <c r="C2" s="5">
        <v>4.83</v>
      </c>
      <c r="D2" s="1">
        <v>1</v>
      </c>
      <c r="E2" s="1" t="s">
        <v>9</v>
      </c>
      <c r="F2" s="1" t="s">
        <v>10</v>
      </c>
      <c r="G2" s="1" t="s">
        <v>10</v>
      </c>
      <c r="H2" s="1" t="s">
        <v>11</v>
      </c>
      <c r="I2" s="1" t="s">
        <v>12</v>
      </c>
      <c r="J2" s="5" t="str">
        <f>LEFT(Main_table_edit[[#This Row],[Spectral class]],2)</f>
        <v>G2</v>
      </c>
      <c r="K2" s="1" t="str">
        <f>LEFT(Main_table_edit[[#This Row],[Spectral Class Simple]],1)</f>
        <v>G</v>
      </c>
      <c r="L2" s="1">
        <f>VALUE(RIGHT(Main_table_edit[[#This Row],[Spectral Class Simple]],1))/10</f>
        <v>0.2</v>
      </c>
      <c r="M2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4</v>
      </c>
      <c r="N2" s="5">
        <f>Main_table_edit[[#This Row],[Column2]]+Main_table_edit[[#This Row],[Column3]]</f>
        <v>4.2</v>
      </c>
      <c r="O2" s="1">
        <v>1</v>
      </c>
    </row>
    <row r="3" spans="1:15" x14ac:dyDescent="0.3">
      <c r="A3" s="1" t="s">
        <v>13</v>
      </c>
      <c r="B3" s="5" t="s">
        <v>14</v>
      </c>
      <c r="C3" s="5">
        <v>1.42</v>
      </c>
      <c r="D3" s="1">
        <v>25.4</v>
      </c>
      <c r="E3" s="1" t="s">
        <v>15</v>
      </c>
      <c r="F3" s="1" t="s">
        <v>16</v>
      </c>
      <c r="G3" s="1" t="s">
        <v>17</v>
      </c>
      <c r="H3" s="1" t="s">
        <v>18</v>
      </c>
      <c r="I3" s="1" t="s">
        <v>19</v>
      </c>
      <c r="J3" s="5" t="str">
        <f>LEFT(Main_table_edit[[#This Row],[Spectral class]],2)</f>
        <v>A0</v>
      </c>
      <c r="K3" s="1" t="str">
        <f>LEFT(Main_table_edit[[#This Row],[Spectral Class Simple]],1)</f>
        <v>A</v>
      </c>
      <c r="L3" s="1">
        <f>VALUE(RIGHT(Main_table_edit[[#This Row],[Spectral Class Simple]],1))/10</f>
        <v>0</v>
      </c>
      <c r="M3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2</v>
      </c>
      <c r="N3" s="5">
        <f>Main_table_edit[[#This Row],[Column2]]+Main_table_edit[[#This Row],[Column3]]</f>
        <v>2</v>
      </c>
      <c r="O3" s="1">
        <v>2.0630000000000002</v>
      </c>
    </row>
    <row r="4" spans="1:15" x14ac:dyDescent="0.3">
      <c r="A4" s="1" t="s">
        <v>20</v>
      </c>
      <c r="B4" s="5" t="s">
        <v>21</v>
      </c>
      <c r="C4" s="5">
        <v>-5.71</v>
      </c>
      <c r="D4" s="2">
        <v>10700</v>
      </c>
      <c r="E4" s="1" t="s">
        <v>22</v>
      </c>
      <c r="F4" s="1" t="s">
        <v>16</v>
      </c>
      <c r="G4" s="1" t="s">
        <v>23</v>
      </c>
      <c r="H4" s="1" t="s">
        <v>24</v>
      </c>
      <c r="I4" s="1" t="s">
        <v>25</v>
      </c>
      <c r="J4" s="5" t="str">
        <f>LEFT(Main_table_edit[[#This Row],[Spectral class]],2)</f>
        <v>A9</v>
      </c>
      <c r="K4" s="1" t="str">
        <f>LEFT(Main_table_edit[[#This Row],[Spectral Class Simple]],1)</f>
        <v>A</v>
      </c>
      <c r="L4" s="1">
        <f>VALUE(RIGHT(Main_table_edit[[#This Row],[Spectral Class Simple]],1))/10</f>
        <v>0.9</v>
      </c>
      <c r="M4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2</v>
      </c>
      <c r="N4" s="5">
        <f>Main_table_edit[[#This Row],[Column2]]+Main_table_edit[[#This Row],[Column3]]</f>
        <v>2.9</v>
      </c>
      <c r="O4" s="1">
        <v>8</v>
      </c>
    </row>
    <row r="5" spans="1:15" x14ac:dyDescent="0.3">
      <c r="A5" s="1" t="s">
        <v>26</v>
      </c>
      <c r="B5" s="5" t="s">
        <v>27</v>
      </c>
      <c r="C5" s="5">
        <v>4.38</v>
      </c>
      <c r="D5" s="1">
        <v>1.5189999999999999</v>
      </c>
      <c r="E5" s="1" t="s">
        <v>28</v>
      </c>
      <c r="F5" s="1" t="s">
        <v>16</v>
      </c>
      <c r="G5" s="1" t="s">
        <v>29</v>
      </c>
      <c r="H5" s="1" t="s">
        <v>30</v>
      </c>
      <c r="I5" s="1" t="s">
        <v>31</v>
      </c>
      <c r="J5" s="5" t="str">
        <f>LEFT(Main_table_edit[[#This Row],[Spectral class]],2)</f>
        <v>G2</v>
      </c>
      <c r="K5" s="1" t="str">
        <f>LEFT(Main_table_edit[[#This Row],[Spectral Class Simple]],1)</f>
        <v>G</v>
      </c>
      <c r="L5" s="1">
        <f>VALUE(RIGHT(Main_table_edit[[#This Row],[Spectral Class Simple]],1))/10</f>
        <v>0.2</v>
      </c>
      <c r="M5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4</v>
      </c>
      <c r="N5" s="5">
        <f>Main_table_edit[[#This Row],[Column2]]+Main_table_edit[[#This Row],[Column3]]</f>
        <v>4.2</v>
      </c>
      <c r="O5" s="1">
        <v>1.0788</v>
      </c>
    </row>
    <row r="6" spans="1:15" x14ac:dyDescent="0.3">
      <c r="A6" s="1" t="s">
        <v>32</v>
      </c>
      <c r="B6" s="5" t="s">
        <v>33</v>
      </c>
      <c r="C6" s="5">
        <v>-0.3</v>
      </c>
      <c r="D6" s="1">
        <v>170</v>
      </c>
      <c r="E6" s="1" t="s">
        <v>34</v>
      </c>
      <c r="F6" s="1" t="s">
        <v>16</v>
      </c>
      <c r="G6" s="1" t="s">
        <v>35</v>
      </c>
      <c r="H6" s="1" t="s">
        <v>36</v>
      </c>
      <c r="I6" s="1" t="s">
        <v>37</v>
      </c>
      <c r="J6" s="5" t="str">
        <f>LEFT(Main_table_edit[[#This Row],[Spectral class]],2)</f>
        <v>K0</v>
      </c>
      <c r="K6" s="1" t="str">
        <f>LEFT(Main_table_edit[[#This Row],[Spectral Class Simple]],1)</f>
        <v>K</v>
      </c>
      <c r="L6" s="1">
        <f>VALUE(RIGHT(Main_table_edit[[#This Row],[Spectral Class Simple]],1))/10</f>
        <v>0</v>
      </c>
      <c r="M6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5</v>
      </c>
      <c r="N6" s="5">
        <f>Main_table_edit[[#This Row],[Column2]]+Main_table_edit[[#This Row],[Column3]]</f>
        <v>5</v>
      </c>
      <c r="O6" s="1">
        <v>1.08</v>
      </c>
    </row>
    <row r="7" spans="1:15" x14ac:dyDescent="0.3">
      <c r="A7" s="1" t="s">
        <v>38</v>
      </c>
      <c r="B7" s="5" t="s">
        <v>39</v>
      </c>
      <c r="C7" s="5">
        <v>0.58199999999999996</v>
      </c>
      <c r="D7" s="1">
        <v>40.119999999999997</v>
      </c>
      <c r="E7" s="1" t="s">
        <v>40</v>
      </c>
      <c r="F7" s="1" t="s">
        <v>16</v>
      </c>
      <c r="G7" s="1" t="s">
        <v>41</v>
      </c>
      <c r="H7" s="1" t="s">
        <v>42</v>
      </c>
      <c r="I7" s="1" t="s">
        <v>43</v>
      </c>
      <c r="J7" s="5" t="str">
        <f>LEFT(Main_table_edit[[#This Row],[Spectral class]],2)</f>
        <v>A0</v>
      </c>
      <c r="K7" s="1" t="str">
        <f>LEFT(Main_table_edit[[#This Row],[Spectral Class Simple]],1)</f>
        <v>A</v>
      </c>
      <c r="L7" s="1">
        <f>VALUE(RIGHT(Main_table_edit[[#This Row],[Spectral Class Simple]],1))/10</f>
        <v>0</v>
      </c>
      <c r="M7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2</v>
      </c>
      <c r="N7" s="5">
        <f>Main_table_edit[[#This Row],[Column2]]+Main_table_edit[[#This Row],[Column3]]</f>
        <v>2</v>
      </c>
      <c r="O7" s="1">
        <v>2.1349999999999998</v>
      </c>
    </row>
    <row r="8" spans="1:15" x14ac:dyDescent="0.3">
      <c r="A8" s="1" t="s">
        <v>44</v>
      </c>
      <c r="B8" s="5" t="s">
        <v>45</v>
      </c>
      <c r="C8" s="5">
        <v>0.29599999999999999</v>
      </c>
      <c r="D8" s="1">
        <v>72.7</v>
      </c>
      <c r="E8" s="1" t="s">
        <v>46</v>
      </c>
      <c r="F8" s="1" t="s">
        <v>16</v>
      </c>
      <c r="G8" s="1" t="s">
        <v>47</v>
      </c>
      <c r="H8" s="1" t="s">
        <v>48</v>
      </c>
      <c r="I8" s="1" t="s">
        <v>49</v>
      </c>
      <c r="J8" s="5" t="str">
        <f>LEFT(Main_table_edit[[#This Row],[Spectral class]],2)</f>
        <v>K0</v>
      </c>
      <c r="K8" s="1" t="str">
        <f>LEFT(Main_table_edit[[#This Row],[Spectral Class Simple]],1)</f>
        <v>K</v>
      </c>
      <c r="L8" s="1">
        <f>VALUE(RIGHT(Main_table_edit[[#This Row],[Spectral Class Simple]],1))/10</f>
        <v>0</v>
      </c>
      <c r="M8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5</v>
      </c>
      <c r="N8" s="5">
        <f>Main_table_edit[[#This Row],[Column2]]+Main_table_edit[[#This Row],[Column3]]</f>
        <v>5</v>
      </c>
      <c r="O8" s="1">
        <v>2.5687000000000002</v>
      </c>
    </row>
    <row r="9" spans="1:15" x14ac:dyDescent="0.3">
      <c r="A9" s="1" t="s">
        <v>50</v>
      </c>
      <c r="B9" s="5" t="s">
        <v>51</v>
      </c>
      <c r="C9" s="5">
        <v>-7.84</v>
      </c>
      <c r="D9" s="3">
        <v>120000</v>
      </c>
      <c r="E9" s="1" t="s">
        <v>52</v>
      </c>
      <c r="F9" s="1" t="s">
        <v>53</v>
      </c>
      <c r="G9" s="1" t="s">
        <v>54</v>
      </c>
      <c r="H9" s="1" t="s">
        <v>55</v>
      </c>
      <c r="I9" s="1" t="s">
        <v>56</v>
      </c>
      <c r="J9" s="5" t="str">
        <f>LEFT(Main_table_edit[[#This Row],[Spectral class]],2)</f>
        <v>B8</v>
      </c>
      <c r="K9" s="1" t="str">
        <f>LEFT(Main_table_edit[[#This Row],[Spectral Class Simple]],1)</f>
        <v>B</v>
      </c>
      <c r="L9" s="1">
        <f>VALUE(RIGHT(Main_table_edit[[#This Row],[Spectral Class Simple]],1))/10</f>
        <v>0.8</v>
      </c>
      <c r="M9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1</v>
      </c>
      <c r="N9" s="5">
        <f>Main_table_edit[[#This Row],[Column2]]+Main_table_edit[[#This Row],[Column3]]</f>
        <v>1.8</v>
      </c>
      <c r="O9" s="1">
        <v>21</v>
      </c>
    </row>
    <row r="10" spans="1:15" x14ac:dyDescent="0.3">
      <c r="A10" s="1" t="s">
        <v>57</v>
      </c>
      <c r="B10" s="5" t="s">
        <v>58</v>
      </c>
      <c r="C10" s="5">
        <v>2.66</v>
      </c>
      <c r="D10" s="1">
        <v>6.93</v>
      </c>
      <c r="E10" s="1" t="s">
        <v>59</v>
      </c>
      <c r="F10" s="1" t="s">
        <v>16</v>
      </c>
      <c r="G10" s="1" t="s">
        <v>60</v>
      </c>
      <c r="H10" s="1" t="s">
        <v>61</v>
      </c>
      <c r="I10" s="1" t="s">
        <v>62</v>
      </c>
      <c r="J10" s="5" t="str">
        <f>LEFT(Main_table_edit[[#This Row],[Spectral class]],2)</f>
        <v>F5</v>
      </c>
      <c r="K10" s="1" t="str">
        <f>LEFT(Main_table_edit[[#This Row],[Spectral Class Simple]],1)</f>
        <v>F</v>
      </c>
      <c r="L10" s="1">
        <f>VALUE(RIGHT(Main_table_edit[[#This Row],[Spectral Class Simple]],1))/10</f>
        <v>0.5</v>
      </c>
      <c r="M10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3</v>
      </c>
      <c r="N10" s="5">
        <f>Main_table_edit[[#This Row],[Column2]]+Main_table_edit[[#This Row],[Column3]]</f>
        <v>3.5</v>
      </c>
      <c r="O10" s="1">
        <v>1.4990000000000001</v>
      </c>
    </row>
    <row r="11" spans="1:15" x14ac:dyDescent="0.3">
      <c r="A11" s="1" t="s">
        <v>63</v>
      </c>
      <c r="B11" s="5" t="s">
        <v>64</v>
      </c>
      <c r="C11" s="5">
        <v>-1.46</v>
      </c>
      <c r="D11" s="1">
        <v>3150</v>
      </c>
      <c r="E11" s="1" t="s">
        <v>65</v>
      </c>
      <c r="F11" s="1" t="s">
        <v>16</v>
      </c>
      <c r="G11" s="1" t="s">
        <v>66</v>
      </c>
      <c r="H11" s="1" t="s">
        <v>67</v>
      </c>
      <c r="I11" s="1" t="s">
        <v>68</v>
      </c>
      <c r="J11" s="5" t="str">
        <f>LEFT(Main_table_edit[[#This Row],[Spectral class]],2)</f>
        <v>B6</v>
      </c>
      <c r="K11" s="1" t="str">
        <f>LEFT(Main_table_edit[[#This Row],[Spectral Class Simple]],1)</f>
        <v>B</v>
      </c>
      <c r="L11" s="1">
        <f>VALUE(RIGHT(Main_table_edit[[#This Row],[Spectral Class Simple]],1))/10</f>
        <v>0.6</v>
      </c>
      <c r="M11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1</v>
      </c>
      <c r="N11" s="5">
        <f>Main_table_edit[[#This Row],[Column2]]+Main_table_edit[[#This Row],[Column3]]</f>
        <v>1.6</v>
      </c>
      <c r="O11" s="1">
        <v>6.1</v>
      </c>
    </row>
    <row r="12" spans="1:15" x14ac:dyDescent="0.3">
      <c r="A12" s="1" t="s">
        <v>61</v>
      </c>
      <c r="B12" s="5" t="s">
        <v>69</v>
      </c>
      <c r="C12" s="5">
        <v>-5.85</v>
      </c>
      <c r="D12" s="1">
        <v>126000</v>
      </c>
      <c r="E12" s="1" t="s">
        <v>70</v>
      </c>
      <c r="F12" s="1" t="s">
        <v>16</v>
      </c>
      <c r="G12" s="1" t="s">
        <v>54</v>
      </c>
      <c r="H12" s="1" t="s">
        <v>71</v>
      </c>
      <c r="I12" s="1" t="s">
        <v>72</v>
      </c>
      <c r="J12" s="5" t="str">
        <f>LEFT(Main_table_edit[[#This Row],[Spectral class]],2)</f>
        <v>M1</v>
      </c>
      <c r="K12" s="1" t="str">
        <f>LEFT(Main_table_edit[[#This Row],[Spectral Class Simple]],1)</f>
        <v>M</v>
      </c>
      <c r="L12" s="1">
        <f>VALUE(RIGHT(Main_table_edit[[#This Row],[Spectral Class Simple]],1))/10</f>
        <v>0.1</v>
      </c>
      <c r="M12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6</v>
      </c>
      <c r="N12" s="5">
        <f>Main_table_edit[[#This Row],[Column2]]+Main_table_edit[[#This Row],[Column3]]</f>
        <v>6.1</v>
      </c>
      <c r="O12" s="1">
        <v>16.5</v>
      </c>
    </row>
    <row r="13" spans="1:15" x14ac:dyDescent="0.3">
      <c r="A13" s="1" t="s">
        <v>73</v>
      </c>
      <c r="B13" s="5" t="s">
        <v>74</v>
      </c>
      <c r="C13" s="5">
        <v>-4.9000000000000004</v>
      </c>
      <c r="D13" s="1">
        <v>66100</v>
      </c>
      <c r="E13" s="1" t="s">
        <v>75</v>
      </c>
      <c r="F13" s="1" t="s">
        <v>53</v>
      </c>
      <c r="G13" s="1" t="s">
        <v>29</v>
      </c>
      <c r="H13" s="1" t="s">
        <v>76</v>
      </c>
      <c r="I13" s="1" t="s">
        <v>77</v>
      </c>
      <c r="J13" s="5" t="str">
        <f>LEFT(Main_table_edit[[#This Row],[Spectral class]],2)</f>
        <v>B1</v>
      </c>
      <c r="K13" s="1" t="str">
        <f>LEFT(Main_table_edit[[#This Row],[Spectral Class Simple]],1)</f>
        <v>B</v>
      </c>
      <c r="L13" s="1">
        <f>VALUE(RIGHT(Main_table_edit[[#This Row],[Spectral Class Simple]],1))/10</f>
        <v>0.1</v>
      </c>
      <c r="M13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1</v>
      </c>
      <c r="N13" s="5">
        <f>Main_table_edit[[#This Row],[Column2]]+Main_table_edit[[#This Row],[Column3]]</f>
        <v>1.1000000000000001</v>
      </c>
      <c r="O13" s="1">
        <v>12.02</v>
      </c>
    </row>
    <row r="14" spans="1:15" x14ac:dyDescent="0.3">
      <c r="A14" s="1" t="s">
        <v>78</v>
      </c>
      <c r="B14" s="5" t="s">
        <v>79</v>
      </c>
      <c r="C14" s="5">
        <v>2.2200000000000002</v>
      </c>
      <c r="D14" s="1">
        <v>10.6</v>
      </c>
      <c r="E14" s="1" t="s">
        <v>80</v>
      </c>
      <c r="F14" s="1" t="s">
        <v>16</v>
      </c>
      <c r="G14" s="1" t="s">
        <v>81</v>
      </c>
      <c r="H14" s="1" t="s">
        <v>82</v>
      </c>
      <c r="I14" s="1" t="s">
        <v>83</v>
      </c>
      <c r="J14" s="5" t="str">
        <f>LEFT(Main_table_edit[[#This Row],[Spectral class]],2)</f>
        <v>A7</v>
      </c>
      <c r="K14" s="1" t="str">
        <f>LEFT(Main_table_edit[[#This Row],[Spectral Class Simple]],1)</f>
        <v>A</v>
      </c>
      <c r="L14" s="1">
        <f>VALUE(RIGHT(Main_table_edit[[#This Row],[Spectral Class Simple]],1))/10</f>
        <v>0.7</v>
      </c>
      <c r="M14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2</v>
      </c>
      <c r="N14" s="5">
        <f>Main_table_edit[[#This Row],[Column2]]+Main_table_edit[[#This Row],[Column3]]</f>
        <v>2.7</v>
      </c>
      <c r="O14" s="1">
        <v>1.79</v>
      </c>
    </row>
    <row r="15" spans="1:15" x14ac:dyDescent="0.3">
      <c r="A15" s="1" t="s">
        <v>84</v>
      </c>
      <c r="B15" s="5" t="s">
        <v>85</v>
      </c>
      <c r="C15" s="5">
        <v>-3.77</v>
      </c>
      <c r="D15" s="1">
        <v>25000</v>
      </c>
      <c r="E15" s="1" t="s">
        <v>86</v>
      </c>
      <c r="F15" s="1" t="s">
        <v>16</v>
      </c>
      <c r="G15" s="1" t="s">
        <v>87</v>
      </c>
      <c r="H15" s="1" t="s">
        <v>88</v>
      </c>
      <c r="I15" s="1" t="s">
        <v>89</v>
      </c>
      <c r="J15" s="5" t="str">
        <f>LEFT(Main_table_edit[[#This Row],[Spectral class]],2)</f>
        <v>B0</v>
      </c>
      <c r="K15" s="1" t="str">
        <f>LEFT(Main_table_edit[[#This Row],[Spectral Class Simple]],1)</f>
        <v>B</v>
      </c>
      <c r="L15" s="1">
        <f>VALUE(RIGHT(Main_table_edit[[#This Row],[Spectral Class Simple]],1))/10</f>
        <v>0</v>
      </c>
      <c r="M15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1</v>
      </c>
      <c r="N15" s="5">
        <f>Main_table_edit[[#This Row],[Column2]]+Main_table_edit[[#This Row],[Column3]]</f>
        <v>1</v>
      </c>
      <c r="O15" s="1">
        <v>17.8</v>
      </c>
    </row>
    <row r="16" spans="1:15" x14ac:dyDescent="0.3">
      <c r="A16" s="1" t="s">
        <v>90</v>
      </c>
      <c r="B16" s="5" t="s">
        <v>91</v>
      </c>
      <c r="C16" s="5">
        <v>-0.64100000000000001</v>
      </c>
      <c r="D16" s="1">
        <v>439</v>
      </c>
      <c r="E16" s="1" t="s">
        <v>92</v>
      </c>
      <c r="F16" s="1" t="s">
        <v>16</v>
      </c>
      <c r="G16" s="1" t="s">
        <v>93</v>
      </c>
      <c r="H16" s="1" t="s">
        <v>94</v>
      </c>
      <c r="I16" s="1" t="s">
        <v>95</v>
      </c>
      <c r="J16" s="5" t="str">
        <f>LEFT(Main_table_edit[[#This Row],[Spectral class]],2)</f>
        <v>K5</v>
      </c>
      <c r="K16" s="1" t="str">
        <f>LEFT(Main_table_edit[[#This Row],[Spectral Class Simple]],1)</f>
        <v>K</v>
      </c>
      <c r="L16" s="1">
        <f>VALUE(RIGHT(Main_table_edit[[#This Row],[Spectral Class Simple]],1))/10</f>
        <v>0.5</v>
      </c>
      <c r="M16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5</v>
      </c>
      <c r="N16" s="5">
        <f>Main_table_edit[[#This Row],[Column2]]+Main_table_edit[[#This Row],[Column3]]</f>
        <v>5.5</v>
      </c>
      <c r="O16" s="1">
        <v>1.1599999999999999</v>
      </c>
    </row>
    <row r="17" spans="1:15" x14ac:dyDescent="0.3">
      <c r="A17" s="1" t="s">
        <v>96</v>
      </c>
      <c r="B17" s="5" t="s">
        <v>97</v>
      </c>
      <c r="C17" s="5">
        <v>-5.28</v>
      </c>
      <c r="D17" s="1">
        <v>75900</v>
      </c>
      <c r="E17" s="1" t="s">
        <v>98</v>
      </c>
      <c r="F17" s="1" t="s">
        <v>16</v>
      </c>
      <c r="G17" s="1" t="s">
        <v>99</v>
      </c>
      <c r="H17" s="1" t="s">
        <v>100</v>
      </c>
      <c r="I17" s="1" t="s">
        <v>101</v>
      </c>
      <c r="J17" s="5" t="str">
        <f>LEFT(Main_table_edit[[#This Row],[Spectral class]],2)</f>
        <v>M1</v>
      </c>
      <c r="K17" s="1" t="str">
        <f>LEFT(Main_table_edit[[#This Row],[Spectral Class Simple]],1)</f>
        <v>M</v>
      </c>
      <c r="L17" s="1">
        <f>VALUE(RIGHT(Main_table_edit[[#This Row],[Spectral Class Simple]],1))/10</f>
        <v>0.1</v>
      </c>
      <c r="M17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6</v>
      </c>
      <c r="N17" s="5">
        <f>Main_table_edit[[#This Row],[Column2]]+Main_table_edit[[#This Row],[Column3]]</f>
        <v>6.1</v>
      </c>
      <c r="O17" s="1">
        <v>14.3</v>
      </c>
    </row>
    <row r="18" spans="1:15" x14ac:dyDescent="0.3">
      <c r="A18" s="1" t="s">
        <v>82</v>
      </c>
      <c r="B18" s="5" t="s">
        <v>102</v>
      </c>
      <c r="C18" s="5">
        <v>-3.55</v>
      </c>
      <c r="D18" s="1">
        <v>2.254</v>
      </c>
      <c r="E18" s="1" t="s">
        <v>103</v>
      </c>
      <c r="F18" s="1" t="s">
        <v>16</v>
      </c>
      <c r="G18" s="1" t="s">
        <v>104</v>
      </c>
      <c r="H18" s="1" t="s">
        <v>105</v>
      </c>
      <c r="I18" s="1" t="s">
        <v>106</v>
      </c>
      <c r="J18" s="5" t="str">
        <f>LEFT(Main_table_edit[[#This Row],[Spectral class]],2)</f>
        <v>B1</v>
      </c>
      <c r="K18" s="1" t="str">
        <f>LEFT(Main_table_edit[[#This Row],[Spectral Class Simple]],1)</f>
        <v>B</v>
      </c>
      <c r="L18" s="1">
        <f>VALUE(RIGHT(Main_table_edit[[#This Row],[Spectral Class Simple]],1))/10</f>
        <v>0.1</v>
      </c>
      <c r="M18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1</v>
      </c>
      <c r="N18" s="5">
        <f>Main_table_edit[[#This Row],[Column2]]+Main_table_edit[[#This Row],[Column3]]</f>
        <v>1.1000000000000001</v>
      </c>
      <c r="O18" s="1">
        <v>11.43</v>
      </c>
    </row>
    <row r="19" spans="1:15" x14ac:dyDescent="0.3">
      <c r="A19" s="1" t="s">
        <v>107</v>
      </c>
      <c r="B19" s="5" t="s">
        <v>108</v>
      </c>
      <c r="C19" s="5">
        <v>1.08</v>
      </c>
      <c r="D19" s="1">
        <v>32.700000000000003</v>
      </c>
      <c r="E19" s="1" t="s">
        <v>109</v>
      </c>
      <c r="F19" s="1" t="s">
        <v>53</v>
      </c>
      <c r="G19" s="1" t="s">
        <v>110</v>
      </c>
      <c r="H19" s="1" t="s">
        <v>111</v>
      </c>
      <c r="I19" s="1" t="s">
        <v>37</v>
      </c>
      <c r="J19" s="5" t="str">
        <f>LEFT(Main_table_edit[[#This Row],[Spectral class]],2)</f>
        <v>K0</v>
      </c>
      <c r="K19" s="1" t="str">
        <f>LEFT(Main_table_edit[[#This Row],[Spectral Class Simple]],1)</f>
        <v>K</v>
      </c>
      <c r="L19" s="1">
        <f>VALUE(RIGHT(Main_table_edit[[#This Row],[Spectral Class Simple]],1))/10</f>
        <v>0</v>
      </c>
      <c r="M19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5</v>
      </c>
      <c r="N19" s="5">
        <f>Main_table_edit[[#This Row],[Column2]]+Main_table_edit[[#This Row],[Column3]]</f>
        <v>5</v>
      </c>
      <c r="O19" s="1">
        <v>1.91</v>
      </c>
    </row>
    <row r="20" spans="1:15" x14ac:dyDescent="0.3">
      <c r="A20" s="1" t="s">
        <v>112</v>
      </c>
      <c r="B20" s="5" t="s">
        <v>113</v>
      </c>
      <c r="C20" s="5">
        <v>1.72</v>
      </c>
      <c r="D20" s="1">
        <v>16.63</v>
      </c>
      <c r="E20" s="1" t="s">
        <v>114</v>
      </c>
      <c r="F20" s="1" t="s">
        <v>16</v>
      </c>
      <c r="G20" s="1" t="s">
        <v>115</v>
      </c>
      <c r="H20" s="1" t="s">
        <v>42</v>
      </c>
      <c r="I20" s="1" t="s">
        <v>116</v>
      </c>
      <c r="J20" s="5" t="str">
        <f>LEFT(Main_table_edit[[#This Row],[Spectral class]],2)</f>
        <v>A3</v>
      </c>
      <c r="K20" s="1" t="str">
        <f>LEFT(Main_table_edit[[#This Row],[Spectral Class Simple]],1)</f>
        <v>A</v>
      </c>
      <c r="L20" s="1">
        <f>VALUE(RIGHT(Main_table_edit[[#This Row],[Spectral Class Simple]],1))/10</f>
        <v>0.3</v>
      </c>
      <c r="M20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2</v>
      </c>
      <c r="N20" s="5">
        <f>Main_table_edit[[#This Row],[Column2]]+Main_table_edit[[#This Row],[Column3]]</f>
        <v>2.2999999999999998</v>
      </c>
      <c r="O20" s="1">
        <v>1.92</v>
      </c>
    </row>
    <row r="21" spans="1:15" x14ac:dyDescent="0.3">
      <c r="A21" s="1" t="s">
        <v>117</v>
      </c>
      <c r="B21" s="5" t="s">
        <v>118</v>
      </c>
      <c r="C21" s="5">
        <v>-8.3800000000000008</v>
      </c>
      <c r="D21" s="1">
        <v>196000</v>
      </c>
      <c r="E21" s="1" t="s">
        <v>119</v>
      </c>
      <c r="F21" s="1" t="s">
        <v>16</v>
      </c>
      <c r="G21" s="1" t="s">
        <v>120</v>
      </c>
      <c r="H21" s="1" t="s">
        <v>121</v>
      </c>
      <c r="I21" s="1" t="s">
        <v>122</v>
      </c>
      <c r="J21" s="5" t="str">
        <f>LEFT(Main_table_edit[[#This Row],[Spectral class]],2)</f>
        <v>A2</v>
      </c>
      <c r="K21" s="1" t="str">
        <f>LEFT(Main_table_edit[[#This Row],[Spectral Class Simple]],1)</f>
        <v>A</v>
      </c>
      <c r="L21" s="1">
        <f>VALUE(RIGHT(Main_table_edit[[#This Row],[Spectral Class Simple]],1))/10</f>
        <v>0.2</v>
      </c>
      <c r="M21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2</v>
      </c>
      <c r="N21" s="5">
        <f>Main_table_edit[[#This Row],[Column2]]+Main_table_edit[[#This Row],[Column3]]</f>
        <v>2.2000000000000002</v>
      </c>
      <c r="O21" s="1">
        <v>19</v>
      </c>
    </row>
    <row r="22" spans="1:15" x14ac:dyDescent="0.3">
      <c r="A22" s="1" t="s">
        <v>123</v>
      </c>
      <c r="B22" s="5" t="s">
        <v>124</v>
      </c>
      <c r="C22" s="5">
        <v>-3.92</v>
      </c>
      <c r="D22" s="1">
        <v>34000</v>
      </c>
      <c r="E22" s="1" t="s">
        <v>466</v>
      </c>
      <c r="F22" s="1" t="s">
        <v>53</v>
      </c>
      <c r="G22" s="1" t="s">
        <v>87</v>
      </c>
      <c r="H22" s="1" t="s">
        <v>125</v>
      </c>
      <c r="I22" s="1" t="s">
        <v>126</v>
      </c>
      <c r="J22" s="5" t="str">
        <f>LEFT(Main_table_edit[[#This Row],[Spectral class]],2)</f>
        <v>B0</v>
      </c>
      <c r="K22" s="1" t="str">
        <f>LEFT(Main_table_edit[[#This Row],[Spectral Class Simple]],1)</f>
        <v>B</v>
      </c>
      <c r="L22" s="1">
        <f>VALUE(RIGHT(Main_table_edit[[#This Row],[Spectral Class Simple]],1))/10</f>
        <v>0</v>
      </c>
      <c r="M22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1</v>
      </c>
      <c r="N22" s="5">
        <f>Main_table_edit[[#This Row],[Column2]]+Main_table_edit[[#This Row],[Column3]]</f>
        <v>1</v>
      </c>
      <c r="O22" s="1">
        <v>16</v>
      </c>
    </row>
    <row r="23" spans="1:15" x14ac:dyDescent="0.3">
      <c r="A23" s="1" t="s">
        <v>127</v>
      </c>
      <c r="B23" s="5" t="s">
        <v>128</v>
      </c>
      <c r="C23" s="5">
        <v>-0.56999999999999995</v>
      </c>
      <c r="D23" s="1">
        <v>316.2</v>
      </c>
      <c r="E23" s="1" t="s">
        <v>129</v>
      </c>
      <c r="F23" s="1" t="s">
        <v>16</v>
      </c>
      <c r="G23" s="1" t="s">
        <v>130</v>
      </c>
      <c r="H23" s="1" t="s">
        <v>131</v>
      </c>
      <c r="I23" s="1" t="s">
        <v>132</v>
      </c>
      <c r="J23" s="5" t="str">
        <f>LEFT(Main_table_edit[[#This Row],[Spectral class]],2)</f>
        <v>B8</v>
      </c>
      <c r="K23" s="1" t="str">
        <f>LEFT(Main_table_edit[[#This Row],[Spectral Class Simple]],1)</f>
        <v>B</v>
      </c>
      <c r="L23" s="1">
        <f>VALUE(RIGHT(Main_table_edit[[#This Row],[Spectral Class Simple]],1))/10</f>
        <v>0.8</v>
      </c>
      <c r="M23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1</v>
      </c>
      <c r="N23" s="5">
        <f>Main_table_edit[[#This Row],[Column2]]+Main_table_edit[[#This Row],[Column3]]</f>
        <v>1.8</v>
      </c>
      <c r="O23" s="1">
        <v>3.8</v>
      </c>
    </row>
    <row r="24" spans="1:15" x14ac:dyDescent="0.3">
      <c r="A24" s="1" t="s">
        <v>133</v>
      </c>
      <c r="B24" s="5" t="s">
        <v>134</v>
      </c>
      <c r="C24" s="5">
        <v>-4.8</v>
      </c>
      <c r="D24" s="1">
        <v>38700</v>
      </c>
      <c r="E24" s="1" t="s">
        <v>135</v>
      </c>
      <c r="F24" s="1" t="s">
        <v>136</v>
      </c>
      <c r="G24" s="1" t="s">
        <v>17</v>
      </c>
      <c r="H24" s="1" t="s">
        <v>137</v>
      </c>
      <c r="I24" s="1" t="s">
        <v>138</v>
      </c>
      <c r="J24" s="5" t="str">
        <f>LEFT(Main_table_edit[[#This Row],[Spectral class]],2)</f>
        <v>B2</v>
      </c>
      <c r="K24" s="1" t="str">
        <f>LEFT(Main_table_edit[[#This Row],[Spectral Class Simple]],1)</f>
        <v>B</v>
      </c>
      <c r="L24" s="1">
        <f>VALUE(RIGHT(Main_table_edit[[#This Row],[Spectral Class Simple]],1))/10</f>
        <v>0.2</v>
      </c>
      <c r="M24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1</v>
      </c>
      <c r="N24" s="5">
        <f>Main_table_edit[[#This Row],[Column2]]+Main_table_edit[[#This Row],[Column3]]</f>
        <v>1.2</v>
      </c>
      <c r="O24" s="1">
        <v>12.6</v>
      </c>
    </row>
    <row r="25" spans="1:15" x14ac:dyDescent="0.3">
      <c r="A25" s="1" t="s">
        <v>139</v>
      </c>
      <c r="B25" s="5" t="s">
        <v>140</v>
      </c>
      <c r="C25" s="5">
        <v>-3.7</v>
      </c>
      <c r="D25" s="1">
        <v>36300</v>
      </c>
      <c r="E25" s="1" t="s">
        <v>141</v>
      </c>
      <c r="F25" s="1" t="s">
        <v>142</v>
      </c>
      <c r="G25" s="1" t="s">
        <v>99</v>
      </c>
      <c r="H25" s="1" t="s">
        <v>143</v>
      </c>
      <c r="I25" s="1" t="s">
        <v>144</v>
      </c>
      <c r="J25" s="5" t="str">
        <f>LEFT(Main_table_edit[[#This Row],[Spectral class]],2)</f>
        <v>B2</v>
      </c>
      <c r="K25" s="1" t="str">
        <f>LEFT(Main_table_edit[[#This Row],[Spectral Class Simple]],1)</f>
        <v>B</v>
      </c>
      <c r="L25" s="1">
        <f>VALUE(RIGHT(Main_table_edit[[#This Row],[Spectral Class Simple]],1))/10</f>
        <v>0.2</v>
      </c>
      <c r="M25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1</v>
      </c>
      <c r="N25" s="5">
        <f>Main_table_edit[[#This Row],[Column2]]+Main_table_edit[[#This Row],[Column3]]</f>
        <v>1.2</v>
      </c>
      <c r="O25" s="1">
        <v>14.5</v>
      </c>
    </row>
    <row r="26" spans="1:15" x14ac:dyDescent="0.3">
      <c r="A26" s="1" t="s">
        <v>42</v>
      </c>
      <c r="B26" s="5" t="s">
        <v>145</v>
      </c>
      <c r="C26" s="5">
        <v>0.98599999999999999</v>
      </c>
      <c r="D26" s="1">
        <v>30</v>
      </c>
      <c r="E26" s="1" t="s">
        <v>146</v>
      </c>
      <c r="F26" s="1" t="s">
        <v>16</v>
      </c>
      <c r="G26" s="1" t="s">
        <v>110</v>
      </c>
      <c r="H26" s="1" t="s">
        <v>147</v>
      </c>
      <c r="I26" s="1" t="s">
        <v>148</v>
      </c>
      <c r="J26" s="5" t="str">
        <f>LEFT(Main_table_edit[[#This Row],[Spectral class]],2)</f>
        <v>A1</v>
      </c>
      <c r="K26" s="1" t="str">
        <f>LEFT(Main_table_edit[[#This Row],[Spectral Class Simple]],1)</f>
        <v>A</v>
      </c>
      <c r="L26" s="1">
        <f>VALUE(RIGHT(Main_table_edit[[#This Row],[Spectral Class Simple]],1))/10</f>
        <v>0.1</v>
      </c>
      <c r="M26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2</v>
      </c>
      <c r="N26" s="5">
        <f>Main_table_edit[[#This Row],[Column2]]+Main_table_edit[[#This Row],[Column3]]</f>
        <v>2.1</v>
      </c>
      <c r="O26" s="1">
        <v>2.76</v>
      </c>
    </row>
    <row r="27" spans="1:15" x14ac:dyDescent="0.3">
      <c r="A27" s="1" t="s">
        <v>149</v>
      </c>
      <c r="B27" s="5" t="s">
        <v>150</v>
      </c>
      <c r="C27" s="5">
        <v>-0.52</v>
      </c>
      <c r="D27" s="1">
        <v>3689</v>
      </c>
      <c r="E27" s="1" t="s">
        <v>151</v>
      </c>
      <c r="F27" s="1" t="s">
        <v>152</v>
      </c>
      <c r="G27" s="1" t="s">
        <v>87</v>
      </c>
      <c r="H27" s="1" t="s">
        <v>153</v>
      </c>
      <c r="I27" s="1" t="s">
        <v>154</v>
      </c>
      <c r="J27" s="5" t="str">
        <f>LEFT(Main_table_edit[[#This Row],[Spectral class]],2)</f>
        <v>M3</v>
      </c>
      <c r="K27" s="1" t="str">
        <f>LEFT(Main_table_edit[[#This Row],[Spectral Class Simple]],1)</f>
        <v>M</v>
      </c>
      <c r="L27" s="1">
        <f>VALUE(RIGHT(Main_table_edit[[#This Row],[Spectral Class Simple]],1))/10</f>
        <v>0.3</v>
      </c>
      <c r="M27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6</v>
      </c>
      <c r="N27" s="5">
        <f>Main_table_edit[[#This Row],[Column2]]+Main_table_edit[[#This Row],[Column3]]</f>
        <v>6.3</v>
      </c>
      <c r="O27" s="1">
        <v>1.5</v>
      </c>
    </row>
    <row r="28" spans="1:15" x14ac:dyDescent="0.3">
      <c r="A28" s="1" t="s">
        <v>155</v>
      </c>
      <c r="B28" s="5" t="s">
        <v>150</v>
      </c>
      <c r="C28" s="5">
        <v>-2.78</v>
      </c>
      <c r="D28" s="1">
        <v>9211</v>
      </c>
      <c r="E28" s="1" t="s">
        <v>156</v>
      </c>
      <c r="F28" s="1" t="s">
        <v>152</v>
      </c>
      <c r="G28" s="1" t="s">
        <v>54</v>
      </c>
      <c r="H28" s="1" t="s">
        <v>157</v>
      </c>
      <c r="I28" s="1" t="s">
        <v>158</v>
      </c>
      <c r="J28" s="5" t="str">
        <f>LEFT(Main_table_edit[[#This Row],[Spectral class]],2)</f>
        <v>B2</v>
      </c>
      <c r="K28" s="1" t="str">
        <f>LEFT(Main_table_edit[[#This Row],[Spectral Class Simple]],1)</f>
        <v>B</v>
      </c>
      <c r="L28" s="1">
        <f>VALUE(RIGHT(Main_table_edit[[#This Row],[Spectral Class Simple]],1))/10</f>
        <v>0.2</v>
      </c>
      <c r="M28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1</v>
      </c>
      <c r="N28" s="5">
        <f>Main_table_edit[[#This Row],[Column2]]+Main_table_edit[[#This Row],[Column3]]</f>
        <v>1.2</v>
      </c>
      <c r="O28" s="1">
        <v>7.7</v>
      </c>
    </row>
    <row r="29" spans="1:15" x14ac:dyDescent="0.3">
      <c r="A29" s="1" t="s">
        <v>159</v>
      </c>
      <c r="B29" s="5" t="s">
        <v>160</v>
      </c>
      <c r="C29" s="5">
        <v>-1.42</v>
      </c>
      <c r="D29" s="1">
        <v>700</v>
      </c>
      <c r="E29" s="1" t="s">
        <v>161</v>
      </c>
      <c r="F29" s="1" t="s">
        <v>53</v>
      </c>
      <c r="G29" s="1" t="s">
        <v>93</v>
      </c>
      <c r="H29" s="1" t="s">
        <v>162</v>
      </c>
      <c r="I29" s="1" t="s">
        <v>163</v>
      </c>
      <c r="J29" s="5" t="str">
        <f>LEFT(Main_table_edit[[#This Row],[Spectral class]],2)</f>
        <v>B7</v>
      </c>
      <c r="K29" s="1" t="str">
        <f>LEFT(Main_table_edit[[#This Row],[Spectral Class Simple]],1)</f>
        <v>B</v>
      </c>
      <c r="L29" s="1">
        <f>VALUE(RIGHT(Main_table_edit[[#This Row],[Spectral Class Simple]],1))/10</f>
        <v>0.7</v>
      </c>
      <c r="M29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1</v>
      </c>
      <c r="N29" s="5">
        <f>Main_table_edit[[#This Row],[Column2]]+Main_table_edit[[#This Row],[Column3]]</f>
        <v>1.7</v>
      </c>
      <c r="O29" s="1">
        <v>5</v>
      </c>
    </row>
    <row r="30" spans="1:15" x14ac:dyDescent="0.3">
      <c r="A30" s="1" t="s">
        <v>164</v>
      </c>
      <c r="B30" s="5" t="s">
        <v>165</v>
      </c>
      <c r="C30" s="5">
        <v>-1.03</v>
      </c>
      <c r="D30" s="1">
        <v>288</v>
      </c>
      <c r="E30" s="1" t="s">
        <v>166</v>
      </c>
      <c r="F30" s="1" t="s">
        <v>53</v>
      </c>
      <c r="G30" s="1" t="s">
        <v>23</v>
      </c>
      <c r="H30" s="1" t="s">
        <v>167</v>
      </c>
      <c r="I30" s="1" t="s">
        <v>168</v>
      </c>
      <c r="J30" s="5" t="str">
        <f>LEFT(Main_table_edit[[#This Row],[Spectral class]],2)</f>
        <v>A1</v>
      </c>
      <c r="K30" s="1" t="str">
        <f>LEFT(Main_table_edit[[#This Row],[Spectral Class Simple]],1)</f>
        <v>A</v>
      </c>
      <c r="L30" s="1">
        <f>VALUE(RIGHT(Main_table_edit[[#This Row],[Spectral Class Simple]],1))/10</f>
        <v>0.1</v>
      </c>
      <c r="M30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2</v>
      </c>
      <c r="N30" s="5">
        <f>Main_table_edit[[#This Row],[Column2]]+Main_table_edit[[#This Row],[Column3]]</f>
        <v>2.1</v>
      </c>
      <c r="O30" s="1">
        <v>3.5</v>
      </c>
    </row>
    <row r="31" spans="1:15" x14ac:dyDescent="0.3">
      <c r="A31" s="1" t="s">
        <v>169</v>
      </c>
      <c r="B31" s="5" t="s">
        <v>170</v>
      </c>
      <c r="C31" s="5">
        <v>-6.89</v>
      </c>
      <c r="D31" s="1">
        <v>537000</v>
      </c>
      <c r="E31" s="1" t="s">
        <v>171</v>
      </c>
      <c r="F31" s="1" t="s">
        <v>136</v>
      </c>
      <c r="G31" s="1" t="s">
        <v>54</v>
      </c>
      <c r="H31" s="1" t="s">
        <v>172</v>
      </c>
      <c r="I31" s="1" t="s">
        <v>173</v>
      </c>
      <c r="J31" s="5" t="str">
        <f>LEFT(Main_table_edit[[#This Row],[Spectral class]],2)</f>
        <v>B0</v>
      </c>
      <c r="K31" s="1" t="str">
        <f>LEFT(Main_table_edit[[#This Row],[Spectral Class Simple]],1)</f>
        <v>B</v>
      </c>
      <c r="L31" s="1">
        <f>VALUE(RIGHT(Main_table_edit[[#This Row],[Spectral Class Simple]],1))/10</f>
        <v>0</v>
      </c>
      <c r="M31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1</v>
      </c>
      <c r="N31" s="5">
        <f>Main_table_edit[[#This Row],[Column2]]+Main_table_edit[[#This Row],[Column3]]</f>
        <v>1</v>
      </c>
      <c r="O31" s="1">
        <v>40</v>
      </c>
    </row>
    <row r="32" spans="1:15" x14ac:dyDescent="0.3">
      <c r="A32" s="1" t="s">
        <v>174</v>
      </c>
      <c r="B32" s="5" t="s">
        <v>175</v>
      </c>
      <c r="C32" s="5">
        <v>-4.2300000000000004</v>
      </c>
      <c r="D32" s="1">
        <v>280000</v>
      </c>
      <c r="E32" s="1" t="s">
        <v>176</v>
      </c>
      <c r="F32" s="1" t="s">
        <v>152</v>
      </c>
      <c r="G32" s="1" t="s">
        <v>177</v>
      </c>
      <c r="H32" s="1" t="s">
        <v>178</v>
      </c>
      <c r="I32" s="1" t="s">
        <v>179</v>
      </c>
      <c r="J32" s="5" t="s">
        <v>472</v>
      </c>
      <c r="K32" s="1" t="str">
        <f>LEFT(Main_table_edit[[#This Row],[Spectral Class Simple]],1)</f>
        <v>B</v>
      </c>
      <c r="L32" s="1">
        <f>VALUE(RIGHT(Main_table_edit[[#This Row],[Spectral Class Simple]],1))/10</f>
        <v>0.2</v>
      </c>
      <c r="M32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1</v>
      </c>
      <c r="N32" s="5">
        <f>Main_table_edit[[#This Row],[Column2]]+Main_table_edit[[#This Row],[Column3]]</f>
        <v>1.2</v>
      </c>
      <c r="O32" s="1">
        <v>28.5</v>
      </c>
    </row>
    <row r="33" spans="1:15" x14ac:dyDescent="0.3">
      <c r="A33" s="1" t="s">
        <v>180</v>
      </c>
      <c r="B33" s="5" t="s">
        <v>181</v>
      </c>
      <c r="C33" s="5">
        <v>-0.72</v>
      </c>
      <c r="D33" s="1">
        <v>520</v>
      </c>
      <c r="E33" s="1" t="s">
        <v>182</v>
      </c>
      <c r="F33" s="1" t="s">
        <v>16</v>
      </c>
      <c r="G33" s="1" t="s">
        <v>183</v>
      </c>
      <c r="H33" s="1" t="s">
        <v>184</v>
      </c>
      <c r="I33" s="1" t="s">
        <v>185</v>
      </c>
      <c r="J33" s="5" t="str">
        <f>LEFT(Main_table_edit[[#This Row],[Spectral class]],2)</f>
        <v>B6</v>
      </c>
      <c r="K33" s="1" t="str">
        <f>LEFT(Main_table_edit[[#This Row],[Spectral Class Simple]],1)</f>
        <v>B</v>
      </c>
      <c r="L33" s="1">
        <f>VALUE(RIGHT(Main_table_edit[[#This Row],[Spectral Class Simple]],1))/10</f>
        <v>0.6</v>
      </c>
      <c r="M33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1</v>
      </c>
      <c r="N33" s="5">
        <f>Main_table_edit[[#This Row],[Column2]]+Main_table_edit[[#This Row],[Column3]]</f>
        <v>1.6</v>
      </c>
      <c r="O33" s="1">
        <v>4</v>
      </c>
    </row>
    <row r="34" spans="1:15" x14ac:dyDescent="0.3">
      <c r="A34" s="1" t="s">
        <v>186</v>
      </c>
      <c r="B34" s="5" t="s">
        <v>187</v>
      </c>
      <c r="C34" s="5">
        <v>-0.2</v>
      </c>
      <c r="D34" s="1">
        <v>102</v>
      </c>
      <c r="E34" s="1" t="s">
        <v>188</v>
      </c>
      <c r="F34" s="1" t="s">
        <v>136</v>
      </c>
      <c r="G34" s="1" t="s">
        <v>189</v>
      </c>
      <c r="H34" s="1" t="s">
        <v>190</v>
      </c>
      <c r="I34" s="1" t="s">
        <v>191</v>
      </c>
      <c r="J34" s="5" t="str">
        <f>LEFT(Main_table_edit[[#This Row],[Spectral class]],2)</f>
        <v>A1</v>
      </c>
      <c r="K34" s="1" t="str">
        <f>LEFT(Main_table_edit[[#This Row],[Spectral Class Simple]],1)</f>
        <v>A</v>
      </c>
      <c r="L34" s="1">
        <f>VALUE(RIGHT(Main_table_edit[[#This Row],[Spectral Class Simple]],1))/10</f>
        <v>0.1</v>
      </c>
      <c r="M34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2</v>
      </c>
      <c r="N34" s="5">
        <f>Main_table_edit[[#This Row],[Column2]]+Main_table_edit[[#This Row],[Column3]]</f>
        <v>2.1</v>
      </c>
      <c r="O34" s="1">
        <v>2.91</v>
      </c>
    </row>
    <row r="35" spans="1:15" x14ac:dyDescent="0.3">
      <c r="A35" s="1" t="s">
        <v>111</v>
      </c>
      <c r="B35" s="5" t="s">
        <v>187</v>
      </c>
      <c r="C35" s="5">
        <v>-6</v>
      </c>
      <c r="D35" s="1">
        <v>250000</v>
      </c>
      <c r="E35" s="1" t="s">
        <v>192</v>
      </c>
      <c r="F35" s="1" t="s">
        <v>193</v>
      </c>
      <c r="G35" s="1" t="s">
        <v>194</v>
      </c>
      <c r="H35" s="1" t="s">
        <v>195</v>
      </c>
      <c r="I35" s="1" t="s">
        <v>196</v>
      </c>
      <c r="J35" s="5" t="str">
        <f>LEFT(Main_table_edit[[#This Row],[Spectral class]],2)</f>
        <v>O9</v>
      </c>
      <c r="K35" s="1" t="str">
        <f>LEFT(Main_table_edit[[#This Row],[Spectral Class Simple]],1)</f>
        <v>O</v>
      </c>
      <c r="L35" s="1">
        <f>VALUE(RIGHT(Main_table_edit[[#This Row],[Spectral Class Simple]],1))/10</f>
        <v>0.9</v>
      </c>
      <c r="M35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0</v>
      </c>
      <c r="N35" s="5">
        <f>Main_table_edit[[#This Row],[Column2]]+Main_table_edit[[#This Row],[Column3]]</f>
        <v>0.9</v>
      </c>
      <c r="O35" s="1">
        <v>33</v>
      </c>
    </row>
    <row r="36" spans="1:15" x14ac:dyDescent="0.3">
      <c r="A36" s="1" t="s">
        <v>197</v>
      </c>
      <c r="B36" s="5" t="s">
        <v>198</v>
      </c>
      <c r="C36" s="5">
        <v>-1.1000000000000001</v>
      </c>
      <c r="D36" s="1">
        <v>316</v>
      </c>
      <c r="E36" s="1" t="s">
        <v>199</v>
      </c>
      <c r="F36" s="1" t="s">
        <v>16</v>
      </c>
      <c r="G36" s="1" t="s">
        <v>189</v>
      </c>
      <c r="H36" s="1" t="s">
        <v>200</v>
      </c>
      <c r="I36" s="1" t="s">
        <v>201</v>
      </c>
      <c r="J36" s="5" t="str">
        <f>LEFT(Main_table_edit[[#This Row],[Spectral class]],2)</f>
        <v>K0</v>
      </c>
      <c r="K36" s="1" t="str">
        <f>LEFT(Main_table_edit[[#This Row],[Spectral Class Simple]],1)</f>
        <v>K</v>
      </c>
      <c r="L36" s="1">
        <f>VALUE(RIGHT(Main_table_edit[[#This Row],[Spectral Class Simple]],1))/10</f>
        <v>0</v>
      </c>
      <c r="M36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5</v>
      </c>
      <c r="N36" s="5">
        <f>Main_table_edit[[#This Row],[Column2]]+Main_table_edit[[#This Row],[Column3]]</f>
        <v>5</v>
      </c>
      <c r="O36" s="1">
        <v>3.44</v>
      </c>
    </row>
    <row r="37" spans="1:15" x14ac:dyDescent="0.3">
      <c r="A37" s="1" t="s">
        <v>202</v>
      </c>
      <c r="B37" s="5" t="s">
        <v>203</v>
      </c>
      <c r="C37" s="5">
        <v>-5.0999999999999996</v>
      </c>
      <c r="D37" s="1">
        <v>5400</v>
      </c>
      <c r="E37" s="1" t="s">
        <v>204</v>
      </c>
      <c r="F37" s="1" t="s">
        <v>16</v>
      </c>
      <c r="G37" s="1" t="s">
        <v>205</v>
      </c>
      <c r="H37" s="1" t="s">
        <v>206</v>
      </c>
      <c r="I37" s="1" t="s">
        <v>207</v>
      </c>
      <c r="J37" s="5" t="str">
        <f>LEFT(Main_table_edit[[#This Row],[Spectral class]],2)</f>
        <v>F5</v>
      </c>
      <c r="K37" s="1" t="str">
        <f>LEFT(Main_table_edit[[#This Row],[Spectral Class Simple]],1)</f>
        <v>F</v>
      </c>
      <c r="L37" s="1">
        <f>VALUE(RIGHT(Main_table_edit[[#This Row],[Spectral Class Simple]],1))/10</f>
        <v>0.5</v>
      </c>
      <c r="M37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3</v>
      </c>
      <c r="N37" s="5">
        <f>Main_table_edit[[#This Row],[Column2]]+Main_table_edit[[#This Row],[Column3]]</f>
        <v>3.5</v>
      </c>
      <c r="O37" s="1">
        <v>8.5</v>
      </c>
    </row>
    <row r="38" spans="1:15" x14ac:dyDescent="0.3">
      <c r="A38" s="1" t="s">
        <v>36</v>
      </c>
      <c r="B38" s="5" t="s">
        <v>208</v>
      </c>
      <c r="C38" s="5">
        <v>-6.86</v>
      </c>
      <c r="D38" s="1">
        <v>82000</v>
      </c>
      <c r="E38" s="1" t="s">
        <v>209</v>
      </c>
      <c r="F38" s="1" t="s">
        <v>210</v>
      </c>
      <c r="G38" s="1" t="s">
        <v>17</v>
      </c>
      <c r="H38" s="1" t="s">
        <v>211</v>
      </c>
      <c r="I38" s="1" t="s">
        <v>212</v>
      </c>
      <c r="J38" s="5" t="str">
        <f>LEFT(Main_table_edit[[#This Row],[Spectral class]],2)</f>
        <v>F8</v>
      </c>
      <c r="K38" s="1" t="str">
        <f>LEFT(Main_table_edit[[#This Row],[Spectral Class Simple]],1)</f>
        <v>F</v>
      </c>
      <c r="L38" s="1">
        <f>VALUE(RIGHT(Main_table_edit[[#This Row],[Spectral Class Simple]],1))/10</f>
        <v>0.8</v>
      </c>
      <c r="M38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3</v>
      </c>
      <c r="N38" s="5">
        <f>Main_table_edit[[#This Row],[Column2]]+Main_table_edit[[#This Row],[Column3]]</f>
        <v>3.8</v>
      </c>
      <c r="O38" s="1">
        <v>16.899999999999999</v>
      </c>
    </row>
    <row r="39" spans="1:15" x14ac:dyDescent="0.3">
      <c r="A39" s="1" t="s">
        <v>213</v>
      </c>
      <c r="B39" s="5" t="s">
        <v>214</v>
      </c>
      <c r="C39" s="5">
        <v>-2.71</v>
      </c>
      <c r="D39" s="1">
        <v>1834</v>
      </c>
      <c r="E39" s="1" t="s">
        <v>215</v>
      </c>
      <c r="F39" s="1" t="s">
        <v>216</v>
      </c>
      <c r="G39" s="1" t="s">
        <v>99</v>
      </c>
      <c r="H39" s="1" t="s">
        <v>217</v>
      </c>
      <c r="I39" s="1" t="s">
        <v>218</v>
      </c>
      <c r="J39" s="5" t="str">
        <f>LEFT(Main_table_edit[[#This Row],[Spectral class]],2)</f>
        <v>F0</v>
      </c>
      <c r="K39" s="1" t="str">
        <f>LEFT(Main_table_edit[[#This Row],[Spectral Class Simple]],1)</f>
        <v>F</v>
      </c>
      <c r="L39" s="1">
        <f>VALUE(RIGHT(Main_table_edit[[#This Row],[Spectral Class Simple]],1))/10</f>
        <v>0</v>
      </c>
      <c r="M39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3</v>
      </c>
      <c r="N39" s="5">
        <f>Main_table_edit[[#This Row],[Column2]]+Main_table_edit[[#This Row],[Column3]]</f>
        <v>3</v>
      </c>
      <c r="O39" s="1">
        <v>5.66</v>
      </c>
    </row>
    <row r="40" spans="1:15" x14ac:dyDescent="0.3">
      <c r="A40" s="1" t="s">
        <v>219</v>
      </c>
      <c r="B40" s="5" t="s">
        <v>220</v>
      </c>
      <c r="C40" s="5">
        <v>-1.41</v>
      </c>
      <c r="D40" s="1">
        <v>363</v>
      </c>
      <c r="E40" s="1" t="s">
        <v>221</v>
      </c>
      <c r="F40" s="1" t="s">
        <v>136</v>
      </c>
      <c r="G40" s="1" t="s">
        <v>222</v>
      </c>
      <c r="H40" s="1" t="s">
        <v>223</v>
      </c>
      <c r="I40" s="1" t="s">
        <v>224</v>
      </c>
      <c r="J40" s="5" t="str">
        <f>LEFT(Main_table_edit[[#This Row],[Spectral class]],2)</f>
        <v>B9</v>
      </c>
      <c r="K40" s="1" t="str">
        <f>LEFT(Main_table_edit[[#This Row],[Spectral Class Simple]],1)</f>
        <v>B</v>
      </c>
      <c r="L40" s="1">
        <f>VALUE(RIGHT(Main_table_edit[[#This Row],[Spectral Class Simple]],1))/10</f>
        <v>0.9</v>
      </c>
      <c r="M40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1</v>
      </c>
      <c r="N40" s="5">
        <f>Main_table_edit[[#This Row],[Column2]]+Main_table_edit[[#This Row],[Column3]]</f>
        <v>1.9</v>
      </c>
      <c r="O40" s="1">
        <v>3.5150000000000001</v>
      </c>
    </row>
    <row r="41" spans="1:15" x14ac:dyDescent="0.3">
      <c r="A41" s="1" t="s">
        <v>225</v>
      </c>
      <c r="B41" s="5" t="s">
        <v>226</v>
      </c>
      <c r="C41" s="5">
        <v>-4.47</v>
      </c>
      <c r="D41" s="1">
        <v>4600000</v>
      </c>
      <c r="E41" s="1" t="s">
        <v>227</v>
      </c>
      <c r="F41" s="1" t="s">
        <v>136</v>
      </c>
      <c r="G41" s="1" t="s">
        <v>23</v>
      </c>
      <c r="H41" s="1" t="s">
        <v>228</v>
      </c>
      <c r="I41" s="1" t="s">
        <v>229</v>
      </c>
      <c r="J41" s="5" t="str">
        <f>LEFT(Main_table_edit[[#This Row],[Spectral class]],2)</f>
        <v>K3</v>
      </c>
      <c r="K41" s="1" t="str">
        <f>LEFT(Main_table_edit[[#This Row],[Spectral Class Simple]],1)</f>
        <v>K</v>
      </c>
      <c r="L41" s="1">
        <f>VALUE(RIGHT(Main_table_edit[[#This Row],[Spectral Class Simple]],1))/10</f>
        <v>0.3</v>
      </c>
      <c r="M41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5</v>
      </c>
      <c r="N41" s="5">
        <f>Main_table_edit[[#This Row],[Column2]]+Main_table_edit[[#This Row],[Column3]]</f>
        <v>5.3</v>
      </c>
      <c r="O41" s="1">
        <v>10.5</v>
      </c>
    </row>
    <row r="42" spans="1:15" x14ac:dyDescent="0.3">
      <c r="A42" s="1" t="s">
        <v>230</v>
      </c>
      <c r="B42" s="5" t="s">
        <v>226</v>
      </c>
      <c r="C42" s="5">
        <v>-0.67</v>
      </c>
      <c r="D42" s="1">
        <v>594</v>
      </c>
      <c r="E42" s="1" t="s">
        <v>231</v>
      </c>
      <c r="F42" s="1" t="s">
        <v>232</v>
      </c>
      <c r="G42" s="1" t="s">
        <v>189</v>
      </c>
      <c r="H42" s="1" t="s">
        <v>184</v>
      </c>
      <c r="I42" s="1" t="s">
        <v>233</v>
      </c>
      <c r="J42" s="5" t="str">
        <f>LEFT(Main_table_edit[[#This Row],[Spectral class]],2)</f>
        <v>B3</v>
      </c>
      <c r="K42" s="1" t="str">
        <f>LEFT(Main_table_edit[[#This Row],[Spectral Class Simple]],1)</f>
        <v>B</v>
      </c>
      <c r="L42" s="1">
        <f>VALUE(RIGHT(Main_table_edit[[#This Row],[Spectral Class Simple]],1))/10</f>
        <v>0.3</v>
      </c>
      <c r="M42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1</v>
      </c>
      <c r="N42" s="5">
        <f>Main_table_edit[[#This Row],[Column2]]+Main_table_edit[[#This Row],[Column3]]</f>
        <v>1.3</v>
      </c>
      <c r="O42" s="1">
        <v>6.1</v>
      </c>
    </row>
    <row r="43" spans="1:15" x14ac:dyDescent="0.3">
      <c r="A43" s="1" t="s">
        <v>234</v>
      </c>
      <c r="B43" s="5" t="s">
        <v>235</v>
      </c>
      <c r="C43" s="5">
        <v>0.55000000000000004</v>
      </c>
      <c r="D43" s="1">
        <v>48</v>
      </c>
      <c r="E43" s="1" t="s">
        <v>236</v>
      </c>
      <c r="F43" s="1" t="s">
        <v>53</v>
      </c>
      <c r="G43" s="1" t="s">
        <v>47</v>
      </c>
      <c r="H43" s="1" t="s">
        <v>184</v>
      </c>
      <c r="I43" s="1" t="s">
        <v>237</v>
      </c>
      <c r="J43" s="5" t="str">
        <f>LEFT(Main_table_edit[[#This Row],[Spectral class]],2)</f>
        <v>A1</v>
      </c>
      <c r="K43" s="1" t="str">
        <f>LEFT(Main_table_edit[[#This Row],[Spectral Class Simple]],1)</f>
        <v>A</v>
      </c>
      <c r="L43" s="1">
        <f>VALUE(RIGHT(Main_table_edit[[#This Row],[Spectral Class Simple]],1))/10</f>
        <v>0.1</v>
      </c>
      <c r="M43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2</v>
      </c>
      <c r="N43" s="5">
        <f>Main_table_edit[[#This Row],[Column2]]+Main_table_edit[[#This Row],[Column3]]</f>
        <v>2.1</v>
      </c>
      <c r="O43" s="1">
        <v>2.3889999999999998</v>
      </c>
    </row>
    <row r="44" spans="1:15" x14ac:dyDescent="0.3">
      <c r="A44" s="1" t="s">
        <v>48</v>
      </c>
      <c r="B44" s="5" t="s">
        <v>238</v>
      </c>
      <c r="C44" s="5">
        <v>-3.68</v>
      </c>
      <c r="D44" s="1">
        <v>5500</v>
      </c>
      <c r="E44" s="1" t="s">
        <v>239</v>
      </c>
      <c r="F44" s="1" t="s">
        <v>16</v>
      </c>
      <c r="G44" s="1" t="s">
        <v>240</v>
      </c>
      <c r="H44" s="1" t="s">
        <v>241</v>
      </c>
      <c r="I44" s="1" t="s">
        <v>242</v>
      </c>
      <c r="J44" s="5" t="str">
        <f>LEFT(Main_table_edit[[#This Row],[Spectral class]],2)</f>
        <v>K2</v>
      </c>
      <c r="K44" s="1" t="str">
        <f>LEFT(Main_table_edit[[#This Row],[Spectral Class Simple]],1)</f>
        <v>K</v>
      </c>
      <c r="L44" s="1">
        <f>VALUE(RIGHT(Main_table_edit[[#This Row],[Spectral Class Simple]],1))/10</f>
        <v>0.2</v>
      </c>
      <c r="M44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5</v>
      </c>
      <c r="N44" s="5">
        <f>Main_table_edit[[#This Row],[Column2]]+Main_table_edit[[#This Row],[Column3]]</f>
        <v>5.2</v>
      </c>
      <c r="O44" s="1">
        <v>7</v>
      </c>
    </row>
    <row r="45" spans="1:15" x14ac:dyDescent="0.3">
      <c r="A45" s="1" t="s">
        <v>243</v>
      </c>
      <c r="B45" s="5" t="s">
        <v>244</v>
      </c>
      <c r="C45" s="5">
        <v>-0.68</v>
      </c>
      <c r="D45" s="1">
        <v>123</v>
      </c>
      <c r="E45" s="1" t="s">
        <v>245</v>
      </c>
      <c r="F45" s="1" t="s">
        <v>152</v>
      </c>
      <c r="G45" s="1" t="s">
        <v>110</v>
      </c>
      <c r="H45" s="1" t="s">
        <v>184</v>
      </c>
      <c r="I45" s="1" t="s">
        <v>246</v>
      </c>
      <c r="J45" s="5" t="str">
        <f>LEFT(Main_table_edit[[#This Row],[Spectral class]],2)</f>
        <v>A1</v>
      </c>
      <c r="K45" s="1" t="str">
        <f>LEFT(Main_table_edit[[#This Row],[Spectral Class Simple]],1)</f>
        <v>A</v>
      </c>
      <c r="L45" s="1">
        <f>VALUE(RIGHT(Main_table_edit[[#This Row],[Spectral Class Simple]],1))/10</f>
        <v>0.1</v>
      </c>
      <c r="M45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2</v>
      </c>
      <c r="N45" s="5">
        <f>Main_table_edit[[#This Row],[Column2]]+Main_table_edit[[#This Row],[Column3]]</f>
        <v>2.1</v>
      </c>
      <c r="O45" s="1">
        <v>2.81</v>
      </c>
    </row>
    <row r="46" spans="1:15" x14ac:dyDescent="0.3">
      <c r="A46" s="1" t="s">
        <v>247</v>
      </c>
      <c r="B46" s="5" t="s">
        <v>248</v>
      </c>
      <c r="C46" s="5">
        <v>-1.762</v>
      </c>
      <c r="D46" s="1">
        <v>2200</v>
      </c>
      <c r="E46" s="1" t="s">
        <v>249</v>
      </c>
      <c r="F46" s="1" t="s">
        <v>16</v>
      </c>
      <c r="G46" s="1" t="s">
        <v>250</v>
      </c>
      <c r="H46" s="1" t="s">
        <v>251</v>
      </c>
      <c r="I46" s="1" t="s">
        <v>233</v>
      </c>
      <c r="J46" s="5" t="str">
        <f>LEFT(Main_table_edit[[#This Row],[Spectral class]],2)</f>
        <v>B3</v>
      </c>
      <c r="K46" s="1" t="str">
        <f>LEFT(Main_table_edit[[#This Row],[Spectral Class Simple]],1)</f>
        <v>B</v>
      </c>
      <c r="L46" s="1">
        <f>VALUE(RIGHT(Main_table_edit[[#This Row],[Spectral Class Simple]],1))/10</f>
        <v>0.3</v>
      </c>
      <c r="M46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1</v>
      </c>
      <c r="N46" s="5">
        <f>Main_table_edit[[#This Row],[Column2]]+Main_table_edit[[#This Row],[Column3]]</f>
        <v>1.3</v>
      </c>
      <c r="O46" s="1">
        <v>5.91</v>
      </c>
    </row>
    <row r="47" spans="1:15" x14ac:dyDescent="0.3">
      <c r="A47" s="1" t="s">
        <v>252</v>
      </c>
      <c r="B47" s="5" t="s">
        <v>253</v>
      </c>
      <c r="C47" s="5">
        <v>0.02</v>
      </c>
      <c r="D47" s="1">
        <v>67</v>
      </c>
      <c r="E47" s="1" t="s">
        <v>254</v>
      </c>
      <c r="F47" s="1" t="s">
        <v>210</v>
      </c>
      <c r="G47" s="1" t="s">
        <v>177</v>
      </c>
      <c r="H47" s="1" t="s">
        <v>255</v>
      </c>
      <c r="I47" s="1" t="s">
        <v>256</v>
      </c>
      <c r="J47" s="5" t="str">
        <f>LEFT(Main_table_edit[[#This Row],[Spectral class]],2)</f>
        <v>A1</v>
      </c>
      <c r="K47" s="1" t="str">
        <f>LEFT(Main_table_edit[[#This Row],[Spectral Class Simple]],1)</f>
        <v>A</v>
      </c>
      <c r="L47" s="1">
        <f>VALUE(RIGHT(Main_table_edit[[#This Row],[Spectral Class Simple]],1))/10</f>
        <v>0.1</v>
      </c>
      <c r="M47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2</v>
      </c>
      <c r="N47" s="5">
        <f>Main_table_edit[[#This Row],[Column2]]+Main_table_edit[[#This Row],[Column3]]</f>
        <v>2.1</v>
      </c>
      <c r="O47" s="1">
        <v>2.4300000000000002</v>
      </c>
    </row>
    <row r="48" spans="1:15" x14ac:dyDescent="0.3">
      <c r="A48" s="1" t="s">
        <v>257</v>
      </c>
      <c r="B48" s="5" t="s">
        <v>258</v>
      </c>
      <c r="C48" s="5">
        <v>-4.0999999999999996</v>
      </c>
      <c r="D48" s="1">
        <v>26600</v>
      </c>
      <c r="E48" s="1" t="s">
        <v>259</v>
      </c>
      <c r="F48" s="1" t="s">
        <v>53</v>
      </c>
      <c r="G48" s="1" t="s">
        <v>17</v>
      </c>
      <c r="H48" s="1" t="s">
        <v>260</v>
      </c>
      <c r="I48" s="1" t="s">
        <v>261</v>
      </c>
      <c r="J48" s="5" t="str">
        <f>LEFT(Main_table_edit[[#This Row],[Spectral class]],2)</f>
        <v>B1</v>
      </c>
      <c r="K48" s="1" t="str">
        <f>LEFT(Main_table_edit[[#This Row],[Spectral Class Simple]],1)</f>
        <v>B</v>
      </c>
      <c r="L48" s="1">
        <f>VALUE(RIGHT(Main_table_edit[[#This Row],[Spectral Class Simple]],1))/10</f>
        <v>0.1</v>
      </c>
      <c r="M48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1</v>
      </c>
      <c r="N48" s="5">
        <f>Main_table_edit[[#This Row],[Column2]]+Main_table_edit[[#This Row],[Column3]]</f>
        <v>1.1000000000000001</v>
      </c>
      <c r="O48" s="1">
        <v>13.5</v>
      </c>
    </row>
    <row r="49" spans="1:15" x14ac:dyDescent="0.3">
      <c r="A49" s="1" t="s">
        <v>262</v>
      </c>
      <c r="B49" s="5" t="s">
        <v>263</v>
      </c>
      <c r="C49" s="5">
        <v>-1.69</v>
      </c>
      <c r="D49" s="1">
        <v>780</v>
      </c>
      <c r="E49" s="1" t="s">
        <v>264</v>
      </c>
      <c r="F49" s="1" t="s">
        <v>16</v>
      </c>
      <c r="G49" s="1" t="s">
        <v>265</v>
      </c>
      <c r="H49" s="1" t="s">
        <v>251</v>
      </c>
      <c r="I49" s="1" t="s">
        <v>266</v>
      </c>
      <c r="J49" s="5" t="str">
        <f>LEFT(Main_table_edit[[#This Row],[Spectral class]],2)</f>
        <v>K3</v>
      </c>
      <c r="K49" s="1" t="str">
        <f>LEFT(Main_table_edit[[#This Row],[Spectral Class Simple]],1)</f>
        <v>K</v>
      </c>
      <c r="L49" s="1">
        <f>VALUE(RIGHT(Main_table_edit[[#This Row],[Spectral Class Simple]],1))/10</f>
        <v>0.3</v>
      </c>
      <c r="M49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5</v>
      </c>
      <c r="N49" s="5">
        <f>Main_table_edit[[#This Row],[Column2]]+Main_table_edit[[#This Row],[Column3]]</f>
        <v>5.3</v>
      </c>
      <c r="O49" s="1">
        <v>3.03</v>
      </c>
    </row>
    <row r="50" spans="1:15" x14ac:dyDescent="0.3">
      <c r="A50" s="1" t="s">
        <v>267</v>
      </c>
      <c r="B50" s="5" t="s">
        <v>268</v>
      </c>
      <c r="C50" s="5">
        <v>-3.6</v>
      </c>
      <c r="D50" s="1">
        <v>1260</v>
      </c>
      <c r="E50" s="1" t="s">
        <v>269</v>
      </c>
      <c r="F50" s="1" t="s">
        <v>16</v>
      </c>
      <c r="G50" s="1" t="s">
        <v>270</v>
      </c>
      <c r="H50" s="1" t="s">
        <v>137</v>
      </c>
      <c r="I50" s="1" t="s">
        <v>271</v>
      </c>
      <c r="J50" s="5" t="str">
        <f>LEFT(Main_table_edit[[#This Row],[Spectral class]],2)</f>
        <v>F7</v>
      </c>
      <c r="K50" s="1" t="str">
        <f>LEFT(Main_table_edit[[#This Row],[Spectral Class Simple]],1)</f>
        <v>F</v>
      </c>
      <c r="L50" s="1">
        <f>VALUE(RIGHT(Main_table_edit[[#This Row],[Spectral Class Simple]],1))/10</f>
        <v>0.7</v>
      </c>
      <c r="M50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3</v>
      </c>
      <c r="N50" s="5">
        <f>Main_table_edit[[#This Row],[Column2]]+Main_table_edit[[#This Row],[Column3]]</f>
        <v>3.7</v>
      </c>
      <c r="O50" s="1">
        <v>5.4</v>
      </c>
    </row>
    <row r="51" spans="1:15" x14ac:dyDescent="0.3">
      <c r="A51" s="1" t="s">
        <v>272</v>
      </c>
      <c r="B51" s="5" t="s">
        <v>263</v>
      </c>
      <c r="C51" s="5">
        <v>0.47</v>
      </c>
      <c r="D51" s="1">
        <v>91</v>
      </c>
      <c r="E51" s="1" t="s">
        <v>273</v>
      </c>
      <c r="F51" s="1" t="s">
        <v>16</v>
      </c>
      <c r="G51" s="1" t="s">
        <v>274</v>
      </c>
      <c r="H51" s="1" t="s">
        <v>275</v>
      </c>
      <c r="I51" s="1" t="s">
        <v>276</v>
      </c>
      <c r="J51" s="5" t="str">
        <f>LEFT(Main_table_edit[[#This Row],[Spectral class]],2)</f>
        <v>K1</v>
      </c>
      <c r="K51" s="1" t="str">
        <f>LEFT(Main_table_edit[[#This Row],[Spectral Class Simple]],1)</f>
        <v>K</v>
      </c>
      <c r="L51" s="1">
        <f>VALUE(RIGHT(Main_table_edit[[#This Row],[Spectral Class Simple]],1))/10</f>
        <v>0.1</v>
      </c>
      <c r="M51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5</v>
      </c>
      <c r="N51" s="5">
        <f>Main_table_edit[[#This Row],[Column2]]+Main_table_edit[[#This Row],[Column3]]</f>
        <v>5.0999999999999996</v>
      </c>
      <c r="O51" s="1">
        <v>1.5</v>
      </c>
    </row>
    <row r="52" spans="1:15" x14ac:dyDescent="0.3">
      <c r="A52" s="1" t="s">
        <v>277</v>
      </c>
      <c r="B52" s="5" t="s">
        <v>278</v>
      </c>
      <c r="C52" s="5">
        <v>-0.27</v>
      </c>
      <c r="D52" s="1">
        <v>320</v>
      </c>
      <c r="E52" s="1" t="s">
        <v>279</v>
      </c>
      <c r="F52" s="1" t="s">
        <v>152</v>
      </c>
      <c r="G52" s="1" t="s">
        <v>130</v>
      </c>
      <c r="H52" s="1" t="s">
        <v>162</v>
      </c>
      <c r="I52" s="1" t="s">
        <v>280</v>
      </c>
      <c r="J52" s="5" t="str">
        <f>LEFT(Main_table_edit[[#This Row],[Spectral class]],2)</f>
        <v>K0</v>
      </c>
      <c r="K52" s="1" t="str">
        <f>LEFT(Main_table_edit[[#This Row],[Spectral Class Simple]],1)</f>
        <v>K</v>
      </c>
      <c r="L52" s="1">
        <f>VALUE(RIGHT(Main_table_edit[[#This Row],[Spectral Class Simple]],1))/10</f>
        <v>0</v>
      </c>
      <c r="M52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5</v>
      </c>
      <c r="N52" s="5">
        <f>Main_table_edit[[#This Row],[Column2]]+Main_table_edit[[#This Row],[Column3]]</f>
        <v>5</v>
      </c>
      <c r="O52" s="1">
        <v>1.23</v>
      </c>
    </row>
    <row r="53" spans="1:15" x14ac:dyDescent="0.3">
      <c r="A53" s="1" t="s">
        <v>147</v>
      </c>
      <c r="B53" s="5" t="s">
        <v>281</v>
      </c>
      <c r="C53" s="5">
        <v>-0.13</v>
      </c>
      <c r="D53" s="1">
        <v>139.1</v>
      </c>
      <c r="E53" s="1" t="s">
        <v>282</v>
      </c>
      <c r="F53" s="1" t="s">
        <v>53</v>
      </c>
      <c r="G53" s="1" t="s">
        <v>283</v>
      </c>
      <c r="H53" s="1" t="s">
        <v>284</v>
      </c>
      <c r="I53" s="1" t="s">
        <v>37</v>
      </c>
      <c r="J53" s="5" t="str">
        <f>LEFT(Main_table_edit[[#This Row],[Spectral class]],2)</f>
        <v>K0</v>
      </c>
      <c r="K53" s="1" t="str">
        <f>LEFT(Main_table_edit[[#This Row],[Spectral Class Simple]],1)</f>
        <v>K</v>
      </c>
      <c r="L53" s="1">
        <f>VALUE(RIGHT(Main_table_edit[[#This Row],[Spectral Class Simple]],1))/10</f>
        <v>0</v>
      </c>
      <c r="M53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5</v>
      </c>
      <c r="N53" s="5">
        <f>Main_table_edit[[#This Row],[Column2]]+Main_table_edit[[#This Row],[Column3]]</f>
        <v>5</v>
      </c>
      <c r="O53" s="1">
        <v>2.8</v>
      </c>
    </row>
    <row r="54" spans="1:15" x14ac:dyDescent="0.3">
      <c r="A54" s="1" t="s">
        <v>285</v>
      </c>
      <c r="B54" s="5" t="s">
        <v>286</v>
      </c>
      <c r="C54" s="5">
        <v>0.32</v>
      </c>
      <c r="D54" s="1">
        <v>33.299999999999997</v>
      </c>
      <c r="E54" s="1" t="s">
        <v>287</v>
      </c>
      <c r="F54" s="1" t="s">
        <v>193</v>
      </c>
      <c r="G54" s="1" t="s">
        <v>189</v>
      </c>
      <c r="H54" s="1" t="s">
        <v>288</v>
      </c>
      <c r="I54" s="1" t="s">
        <v>289</v>
      </c>
      <c r="J54" s="5" t="str">
        <f>LEFT(Main_table_edit[[#This Row],[Spectral class]],2)</f>
        <v>A2</v>
      </c>
      <c r="K54" s="1" t="str">
        <f>LEFT(Main_table_edit[[#This Row],[Spectral Class Simple]],1)</f>
        <v>A</v>
      </c>
      <c r="L54" s="1">
        <f>VALUE(RIGHT(Main_table_edit[[#This Row],[Spectral Class Simple]],1))/10</f>
        <v>0.2</v>
      </c>
      <c r="M54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2</v>
      </c>
      <c r="N54" s="5">
        <f>Main_table_edit[[#This Row],[Column2]]+Main_table_edit[[#This Row],[Column3]]</f>
        <v>2.2000000000000002</v>
      </c>
      <c r="O54" s="1">
        <v>2.238</v>
      </c>
    </row>
    <row r="55" spans="1:15" x14ac:dyDescent="0.3">
      <c r="A55" s="1" t="s">
        <v>290</v>
      </c>
      <c r="B55" s="5" t="s">
        <v>291</v>
      </c>
      <c r="C55" s="5">
        <v>-2.17</v>
      </c>
      <c r="D55" s="1">
        <v>3300</v>
      </c>
      <c r="E55" s="1" t="s">
        <v>292</v>
      </c>
      <c r="F55" s="1" t="s">
        <v>293</v>
      </c>
      <c r="G55" s="1" t="s">
        <v>222</v>
      </c>
      <c r="H55" s="1" t="s">
        <v>294</v>
      </c>
      <c r="I55" s="1" t="s">
        <v>295</v>
      </c>
      <c r="J55" s="5" t="str">
        <f>LEFT(Main_table_edit[[#This Row],[Spectral class]],2)</f>
        <v>B2</v>
      </c>
      <c r="K55" s="1" t="str">
        <f>LEFT(Main_table_edit[[#This Row],[Spectral Class Simple]],1)</f>
        <v>B</v>
      </c>
      <c r="L55" s="1">
        <f>VALUE(RIGHT(Main_table_edit[[#This Row],[Spectral Class Simple]],1))/10</f>
        <v>0.2</v>
      </c>
      <c r="M55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1</v>
      </c>
      <c r="N55" s="5">
        <f>Main_table_edit[[#This Row],[Column2]]+Main_table_edit[[#This Row],[Column3]]</f>
        <v>1.2</v>
      </c>
      <c r="O55" s="1">
        <v>7.8</v>
      </c>
    </row>
    <row r="56" spans="1:15" x14ac:dyDescent="0.3">
      <c r="A56" s="1" t="s">
        <v>296</v>
      </c>
      <c r="B56" s="5" t="s">
        <v>297</v>
      </c>
      <c r="C56" s="5">
        <v>0.87</v>
      </c>
      <c r="D56" s="1">
        <v>60</v>
      </c>
      <c r="E56" s="1" t="s">
        <v>298</v>
      </c>
      <c r="F56" s="1" t="s">
        <v>216</v>
      </c>
      <c r="G56" s="1" t="s">
        <v>29</v>
      </c>
      <c r="H56" s="1" t="s">
        <v>299</v>
      </c>
      <c r="I56" s="1" t="s">
        <v>37</v>
      </c>
      <c r="J56" s="5" t="str">
        <f>LEFT(Main_table_edit[[#This Row],[Spectral class]],2)</f>
        <v>K0</v>
      </c>
      <c r="K56" s="1" t="str">
        <f>LEFT(Main_table_edit[[#This Row],[Spectral Class Simple]],1)</f>
        <v>K</v>
      </c>
      <c r="L56" s="1">
        <f>VALUE(RIGHT(Main_table_edit[[#This Row],[Spectral Class Simple]],1))/10</f>
        <v>0</v>
      </c>
      <c r="M56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5</v>
      </c>
      <c r="N56" s="5">
        <f>Main_table_edit[[#This Row],[Column2]]+Main_table_edit[[#This Row],[Column3]]</f>
        <v>5</v>
      </c>
      <c r="O56" s="1">
        <v>1.27</v>
      </c>
    </row>
    <row r="57" spans="1:15" x14ac:dyDescent="0.3">
      <c r="A57" s="1" t="s">
        <v>300</v>
      </c>
      <c r="B57" s="5" t="s">
        <v>301</v>
      </c>
      <c r="C57" s="5">
        <v>-1.76</v>
      </c>
      <c r="D57" s="1">
        <v>1995</v>
      </c>
      <c r="E57" s="1" t="s">
        <v>302</v>
      </c>
      <c r="F57" s="1" t="s">
        <v>53</v>
      </c>
      <c r="G57" s="1" t="s">
        <v>303</v>
      </c>
      <c r="H57" s="1" t="s">
        <v>304</v>
      </c>
      <c r="I57" s="1" t="s">
        <v>305</v>
      </c>
      <c r="J57" s="5" t="str">
        <f>LEFT(Main_table_edit[[#This Row],[Spectral class]],2)</f>
        <v>M0</v>
      </c>
      <c r="K57" s="1" t="str">
        <f>LEFT(Main_table_edit[[#This Row],[Spectral Class Simple]],1)</f>
        <v>M</v>
      </c>
      <c r="L57" s="1">
        <f>VALUE(RIGHT(Main_table_edit[[#This Row],[Spectral Class Simple]],1))/10</f>
        <v>0</v>
      </c>
      <c r="M57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6</v>
      </c>
      <c r="N57" s="5">
        <f>Main_table_edit[[#This Row],[Column2]]+Main_table_edit[[#This Row],[Column3]]</f>
        <v>6</v>
      </c>
      <c r="O57" s="1">
        <v>2.4900000000000002</v>
      </c>
    </row>
    <row r="58" spans="1:15" x14ac:dyDescent="0.3">
      <c r="A58" s="1" t="s">
        <v>306</v>
      </c>
      <c r="B58" s="5" t="s">
        <v>297</v>
      </c>
      <c r="C58" s="5">
        <v>2</v>
      </c>
      <c r="D58" s="1">
        <v>240</v>
      </c>
      <c r="E58" s="1" t="s">
        <v>307</v>
      </c>
      <c r="F58" s="1" t="s">
        <v>16</v>
      </c>
      <c r="G58" s="1" t="s">
        <v>303</v>
      </c>
      <c r="H58" s="1" t="s">
        <v>308</v>
      </c>
      <c r="I58" s="1" t="s">
        <v>309</v>
      </c>
      <c r="J58" s="5" t="str">
        <f>LEFT(Main_table_edit[[#This Row],[Spectral class]],2)</f>
        <v>B8</v>
      </c>
      <c r="K58" s="1" t="str">
        <f>LEFT(Main_table_edit[[#This Row],[Spectral Class Simple]],1)</f>
        <v>B</v>
      </c>
      <c r="L58" s="1">
        <f>VALUE(RIGHT(Main_table_edit[[#This Row],[Spectral Class Simple]],1))/10</f>
        <v>0.8</v>
      </c>
      <c r="M58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1</v>
      </c>
      <c r="N58" s="5">
        <f>Main_table_edit[[#This Row],[Column2]]+Main_table_edit[[#This Row],[Column3]]</f>
        <v>1.8</v>
      </c>
      <c r="O58" s="1">
        <v>3.8</v>
      </c>
    </row>
    <row r="59" spans="1:15" x14ac:dyDescent="0.3">
      <c r="A59" s="1" t="s">
        <v>310</v>
      </c>
      <c r="B59" s="5" t="s">
        <v>311</v>
      </c>
      <c r="C59" s="5">
        <v>1.248</v>
      </c>
      <c r="D59" s="1">
        <v>25.4</v>
      </c>
      <c r="E59" s="1" t="s">
        <v>312</v>
      </c>
      <c r="F59" s="1" t="s">
        <v>16</v>
      </c>
      <c r="G59" s="1" t="s">
        <v>313</v>
      </c>
      <c r="H59" s="1" t="s">
        <v>257</v>
      </c>
      <c r="I59" s="1" t="s">
        <v>314</v>
      </c>
      <c r="J59" s="5" t="str">
        <f>LEFT(Main_table_edit[[#This Row],[Spectral class]],2)</f>
        <v>A5</v>
      </c>
      <c r="K59" s="1" t="str">
        <f>LEFT(Main_table_edit[[#This Row],[Spectral Class Simple]],1)</f>
        <v>A</v>
      </c>
      <c r="L59" s="1">
        <f>VALUE(RIGHT(Main_table_edit[[#This Row],[Spectral Class Simple]],1))/10</f>
        <v>0.5</v>
      </c>
      <c r="M59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2</v>
      </c>
      <c r="N59" s="5">
        <f>Main_table_edit[[#This Row],[Column2]]+Main_table_edit[[#This Row],[Column3]]</f>
        <v>2.5</v>
      </c>
      <c r="O59" s="1">
        <v>2.4</v>
      </c>
    </row>
    <row r="60" spans="1:15" x14ac:dyDescent="0.3">
      <c r="A60" s="1" t="s">
        <v>315</v>
      </c>
      <c r="B60" s="5" t="s">
        <v>316</v>
      </c>
      <c r="C60" s="5">
        <v>-0.83</v>
      </c>
      <c r="D60" s="1">
        <v>390</v>
      </c>
      <c r="E60" s="1" t="s">
        <v>317</v>
      </c>
      <c r="F60" s="1" t="s">
        <v>53</v>
      </c>
      <c r="G60" s="1" t="s">
        <v>270</v>
      </c>
      <c r="H60" s="1" t="s">
        <v>162</v>
      </c>
      <c r="I60" s="1" t="s">
        <v>318</v>
      </c>
      <c r="J60" s="5" t="str">
        <f>LEFT(Main_table_edit[[#This Row],[Spectral class]],2)</f>
        <v>K4</v>
      </c>
      <c r="K60" s="1" t="str">
        <f>LEFT(Main_table_edit[[#This Row],[Spectral Class Simple]],1)</f>
        <v>K</v>
      </c>
      <c r="L60" s="1">
        <f>VALUE(RIGHT(Main_table_edit[[#This Row],[Spectral Class Simple]],1))/10</f>
        <v>0.4</v>
      </c>
      <c r="M60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5</v>
      </c>
      <c r="N60" s="5">
        <f>Main_table_edit[[#This Row],[Column2]]+Main_table_edit[[#This Row],[Column3]]</f>
        <v>5.4</v>
      </c>
      <c r="O60" s="1">
        <v>2.2000000000000002</v>
      </c>
    </row>
    <row r="61" spans="1:15" x14ac:dyDescent="0.3">
      <c r="A61" s="1" t="s">
        <v>319</v>
      </c>
      <c r="B61" s="5" t="s">
        <v>320</v>
      </c>
      <c r="C61" s="5">
        <v>-6.1</v>
      </c>
      <c r="D61" s="1">
        <v>56881</v>
      </c>
      <c r="E61" s="1" t="s">
        <v>321</v>
      </c>
      <c r="F61" s="1" t="s">
        <v>322</v>
      </c>
      <c r="G61" s="1" t="s">
        <v>54</v>
      </c>
      <c r="H61" s="1" t="s">
        <v>323</v>
      </c>
      <c r="I61" s="1" t="s">
        <v>324</v>
      </c>
      <c r="J61" s="5" t="str">
        <f>LEFT(Main_table_edit[[#This Row],[Spectral class]],2)</f>
        <v>B0</v>
      </c>
      <c r="K61" s="1" t="str">
        <f>LEFT(Main_table_edit[[#This Row],[Spectral Class Simple]],1)</f>
        <v>B</v>
      </c>
      <c r="L61" s="1">
        <f>VALUE(RIGHT(Main_table_edit[[#This Row],[Spectral Class Simple]],1))/10</f>
        <v>0</v>
      </c>
      <c r="M61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1</v>
      </c>
      <c r="N61" s="5">
        <f>Main_table_edit[[#This Row],[Column2]]+Main_table_edit[[#This Row],[Column3]]</f>
        <v>1</v>
      </c>
      <c r="O61" s="1">
        <v>15.5</v>
      </c>
    </row>
    <row r="62" spans="1:15" x14ac:dyDescent="0.3">
      <c r="A62" s="1" t="s">
        <v>299</v>
      </c>
      <c r="B62" s="5" t="s">
        <v>325</v>
      </c>
      <c r="C62" s="5">
        <v>1.03</v>
      </c>
      <c r="D62" s="1">
        <v>15</v>
      </c>
      <c r="E62" s="1" t="s">
        <v>326</v>
      </c>
      <c r="F62" s="1" t="s">
        <v>53</v>
      </c>
      <c r="G62" s="1" t="s">
        <v>130</v>
      </c>
      <c r="H62" s="1" t="s">
        <v>202</v>
      </c>
      <c r="I62" s="1" t="s">
        <v>327</v>
      </c>
      <c r="J62" s="5" t="str">
        <f>LEFT(Main_table_edit[[#This Row],[Spectral class]],2)</f>
        <v>A3</v>
      </c>
      <c r="K62" s="1" t="str">
        <f>LEFT(Main_table_edit[[#This Row],[Spectral Class Simple]],1)</f>
        <v>A</v>
      </c>
      <c r="L62" s="1">
        <f>VALUE(RIGHT(Main_table_edit[[#This Row],[Spectral Class Simple]],1))/10</f>
        <v>0.3</v>
      </c>
      <c r="M62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2</v>
      </c>
      <c r="N62" s="5">
        <f>Main_table_edit[[#This Row],[Column2]]+Main_table_edit[[#This Row],[Column3]]</f>
        <v>2.2999999999999998</v>
      </c>
      <c r="O62" s="1">
        <v>1.78</v>
      </c>
    </row>
    <row r="63" spans="1:15" x14ac:dyDescent="0.3">
      <c r="A63" s="1" t="s">
        <v>328</v>
      </c>
      <c r="B63" s="5" t="s">
        <v>329</v>
      </c>
      <c r="C63" s="5">
        <v>-7.0000000000000007E-2</v>
      </c>
      <c r="D63" s="1">
        <v>182</v>
      </c>
      <c r="E63" s="1" t="s">
        <v>330</v>
      </c>
      <c r="F63" s="1" t="s">
        <v>53</v>
      </c>
      <c r="G63" s="1" t="s">
        <v>205</v>
      </c>
      <c r="H63" s="1" t="s">
        <v>331</v>
      </c>
      <c r="I63" s="1" t="s">
        <v>332</v>
      </c>
      <c r="J63" s="5" t="str">
        <f>LEFT(Main_table_edit[[#This Row],[Spectral class]],2)</f>
        <v>B8</v>
      </c>
      <c r="K63" s="1" t="str">
        <f>LEFT(Main_table_edit[[#This Row],[Spectral Class Simple]],1)</f>
        <v>B</v>
      </c>
      <c r="L63" s="1">
        <f>VALUE(RIGHT(Main_table_edit[[#This Row],[Spectral Class Simple]],1))/10</f>
        <v>0.8</v>
      </c>
      <c r="M63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1</v>
      </c>
      <c r="N63" s="5">
        <f>Main_table_edit[[#This Row],[Column2]]+Main_table_edit[[#This Row],[Column3]]</f>
        <v>1.8</v>
      </c>
      <c r="O63" s="1">
        <v>3.17</v>
      </c>
    </row>
    <row r="64" spans="1:15" x14ac:dyDescent="0.3">
      <c r="A64" s="1" t="s">
        <v>333</v>
      </c>
      <c r="B64" s="5" t="s">
        <v>334</v>
      </c>
      <c r="C64" s="5">
        <v>-1.61</v>
      </c>
      <c r="D64" s="1">
        <v>2500</v>
      </c>
      <c r="E64" s="1" t="s">
        <v>335</v>
      </c>
      <c r="F64" s="1" t="s">
        <v>53</v>
      </c>
      <c r="G64" s="1" t="s">
        <v>183</v>
      </c>
      <c r="H64" s="1" t="s">
        <v>336</v>
      </c>
      <c r="I64" s="1" t="s">
        <v>337</v>
      </c>
      <c r="J64" s="5" t="str">
        <f>LEFT(Main_table_edit[[#This Row],[Spectral class]],2)</f>
        <v>M5</v>
      </c>
      <c r="K64" s="1" t="str">
        <f>LEFT(Main_table_edit[[#This Row],[Spectral Class Simple]],1)</f>
        <v>M</v>
      </c>
      <c r="L64" s="1">
        <f>VALUE(RIGHT(Main_table_edit[[#This Row],[Spectral Class Simple]],1))/10</f>
        <v>0.5</v>
      </c>
      <c r="M64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6</v>
      </c>
      <c r="N64" s="5">
        <f>Main_table_edit[[#This Row],[Column2]]+Main_table_edit[[#This Row],[Column3]]</f>
        <v>6.5</v>
      </c>
      <c r="O64" s="1">
        <v>2.4</v>
      </c>
    </row>
    <row r="65" spans="1:15" x14ac:dyDescent="0.3">
      <c r="A65" s="1" t="s">
        <v>338</v>
      </c>
      <c r="B65" s="5" t="s">
        <v>339</v>
      </c>
      <c r="C65" s="5">
        <v>-0.81</v>
      </c>
      <c r="D65" s="1">
        <v>226.3</v>
      </c>
      <c r="E65" s="1" t="s">
        <v>467</v>
      </c>
      <c r="F65" s="1" t="s">
        <v>152</v>
      </c>
      <c r="G65" s="1" t="s">
        <v>29</v>
      </c>
      <c r="H65" s="1" t="s">
        <v>162</v>
      </c>
      <c r="I65" s="1" t="s">
        <v>340</v>
      </c>
      <c r="J65" s="5" t="str">
        <f>LEFT(Main_table_edit[[#This Row],[Spectral class]],2)</f>
        <v>A0</v>
      </c>
      <c r="K65" s="1" t="str">
        <f>LEFT(Main_table_edit[[#This Row],[Spectral Class Simple]],1)</f>
        <v>A</v>
      </c>
      <c r="L65" s="1">
        <f>VALUE(RIGHT(Main_table_edit[[#This Row],[Spectral Class Simple]],1))/10</f>
        <v>0</v>
      </c>
      <c r="M65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2</v>
      </c>
      <c r="N65" s="5">
        <f>Main_table_edit[[#This Row],[Column2]]+Main_table_edit[[#This Row],[Column3]]</f>
        <v>2</v>
      </c>
      <c r="O65" s="1">
        <v>2.91</v>
      </c>
    </row>
    <row r="66" spans="1:15" x14ac:dyDescent="0.3">
      <c r="A66" s="1" t="s">
        <v>94</v>
      </c>
      <c r="B66" s="5" t="s">
        <v>341</v>
      </c>
      <c r="C66" s="5">
        <v>-5.0999999999999996</v>
      </c>
      <c r="D66" s="1">
        <v>4900</v>
      </c>
      <c r="E66" s="1" t="s">
        <v>342</v>
      </c>
      <c r="F66" s="1" t="s">
        <v>343</v>
      </c>
      <c r="G66" s="1" t="s">
        <v>23</v>
      </c>
      <c r="H66" s="1" t="s">
        <v>344</v>
      </c>
      <c r="I66" s="1" t="s">
        <v>345</v>
      </c>
      <c r="J66" s="5" t="str">
        <f>LEFT(Main_table_edit[[#This Row],[Spectral class]],2)</f>
        <v>A9</v>
      </c>
      <c r="K66" s="1" t="str">
        <f>LEFT(Main_table_edit[[#This Row],[Spectral Class Simple]],1)</f>
        <v>A</v>
      </c>
      <c r="L66" s="1">
        <f>VALUE(RIGHT(Main_table_edit[[#This Row],[Spectral Class Simple]],1))/10</f>
        <v>0.9</v>
      </c>
      <c r="M66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2</v>
      </c>
      <c r="N66" s="5">
        <f>Main_table_edit[[#This Row],[Column2]]+Main_table_edit[[#This Row],[Column3]]</f>
        <v>2.9</v>
      </c>
      <c r="O66" s="1">
        <v>7.4</v>
      </c>
    </row>
    <row r="67" spans="1:15" x14ac:dyDescent="0.3">
      <c r="A67" s="1" t="s">
        <v>275</v>
      </c>
      <c r="B67" s="5" t="s">
        <v>346</v>
      </c>
      <c r="C67" s="5">
        <v>-3.99</v>
      </c>
      <c r="D67" s="1">
        <v>7900</v>
      </c>
      <c r="E67" s="1" t="s">
        <v>347</v>
      </c>
      <c r="F67" s="1" t="s">
        <v>142</v>
      </c>
      <c r="G67" s="1" t="s">
        <v>177</v>
      </c>
      <c r="H67" s="1" t="s">
        <v>143</v>
      </c>
      <c r="I67" s="1" t="s">
        <v>348</v>
      </c>
      <c r="J67" s="5" t="str">
        <f>LEFT(Main_table_edit[[#This Row],[Spectral class]],2)</f>
        <v>K4</v>
      </c>
      <c r="K67" s="1" t="str">
        <f>LEFT(Main_table_edit[[#This Row],[Spectral Class Simple]],1)</f>
        <v>K</v>
      </c>
      <c r="L67" s="1">
        <f>VALUE(RIGHT(Main_table_edit[[#This Row],[Spectral Class Simple]],1))/10</f>
        <v>0.4</v>
      </c>
      <c r="M67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5</v>
      </c>
      <c r="N67" s="5">
        <f>Main_table_edit[[#This Row],[Column2]]+Main_table_edit[[#This Row],[Column3]]</f>
        <v>5.4</v>
      </c>
      <c r="O67" s="1">
        <v>7</v>
      </c>
    </row>
    <row r="68" spans="1:15" x14ac:dyDescent="0.3">
      <c r="A68" s="1" t="s">
        <v>349</v>
      </c>
      <c r="B68" s="5" t="s">
        <v>350</v>
      </c>
      <c r="C68" s="5">
        <v>0.16</v>
      </c>
      <c r="D68" s="1">
        <v>74</v>
      </c>
      <c r="E68" s="1" t="s">
        <v>351</v>
      </c>
      <c r="F68" s="1" t="s">
        <v>16</v>
      </c>
      <c r="G68" s="1" t="s">
        <v>352</v>
      </c>
      <c r="H68" s="1" t="s">
        <v>353</v>
      </c>
      <c r="I68" s="1" t="s">
        <v>354</v>
      </c>
      <c r="J68" s="5" t="str">
        <f>LEFT(Main_table_edit[[#This Row],[Spectral class]],2)</f>
        <v>A0</v>
      </c>
      <c r="K68" s="1" t="str">
        <f>LEFT(Main_table_edit[[#This Row],[Spectral Class Simple]],1)</f>
        <v>A</v>
      </c>
      <c r="L68" s="1">
        <f>VALUE(RIGHT(Main_table_edit[[#This Row],[Spectral Class Simple]],1))/10</f>
        <v>0</v>
      </c>
      <c r="M68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2</v>
      </c>
      <c r="N68" s="5">
        <f>Main_table_edit[[#This Row],[Column2]]+Main_table_edit[[#This Row],[Column3]]</f>
        <v>2</v>
      </c>
      <c r="O68" s="1">
        <v>2.58</v>
      </c>
    </row>
    <row r="69" spans="1:15" x14ac:dyDescent="0.3">
      <c r="A69" s="1" t="s">
        <v>355</v>
      </c>
      <c r="B69" s="5" t="s">
        <v>356</v>
      </c>
      <c r="C69" s="5">
        <v>-5.8</v>
      </c>
      <c r="D69" s="1">
        <v>190000</v>
      </c>
      <c r="E69" s="1" t="s">
        <v>357</v>
      </c>
      <c r="F69" s="1" t="s">
        <v>210</v>
      </c>
      <c r="G69" s="1" t="s">
        <v>54</v>
      </c>
      <c r="H69" s="1" t="s">
        <v>358</v>
      </c>
      <c r="I69" s="1" t="s">
        <v>359</v>
      </c>
      <c r="J69" s="5" t="str">
        <f>LEFT(Main_table_edit[[#This Row],[Spectral class]],2)</f>
        <v>O9</v>
      </c>
      <c r="K69" s="1" t="str">
        <f>LEFT(Main_table_edit[[#This Row],[Spectral Class Simple]],1)</f>
        <v>O</v>
      </c>
      <c r="L69" s="1">
        <f>VALUE(RIGHT(Main_table_edit[[#This Row],[Spectral Class Simple]],1))/10</f>
        <v>0.9</v>
      </c>
      <c r="M69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0</v>
      </c>
      <c r="N69" s="5">
        <f>Main_table_edit[[#This Row],[Column2]]+Main_table_edit[[#This Row],[Column3]]</f>
        <v>0.9</v>
      </c>
      <c r="O69" s="1">
        <v>24</v>
      </c>
    </row>
    <row r="70" spans="1:15" x14ac:dyDescent="0.3">
      <c r="A70" s="1" t="s">
        <v>360</v>
      </c>
      <c r="B70" s="5" t="s">
        <v>361</v>
      </c>
      <c r="C70" s="5">
        <v>-4.54</v>
      </c>
      <c r="D70" s="1">
        <v>33023</v>
      </c>
      <c r="E70" s="1" t="s">
        <v>362</v>
      </c>
      <c r="F70" s="1" t="s">
        <v>152</v>
      </c>
      <c r="G70" s="1" t="s">
        <v>120</v>
      </c>
      <c r="H70" s="1" t="s">
        <v>363</v>
      </c>
      <c r="I70" s="1" t="s">
        <v>364</v>
      </c>
      <c r="J70" s="5" t="str">
        <f>LEFT(Main_table_edit[[#This Row],[Spectral class]],2)</f>
        <v>F8</v>
      </c>
      <c r="K70" s="1" t="str">
        <f>LEFT(Main_table_edit[[#This Row],[Spectral Class Simple]],1)</f>
        <v>F</v>
      </c>
      <c r="L70" s="1">
        <f>VALUE(RIGHT(Main_table_edit[[#This Row],[Spectral Class Simple]],1))/10</f>
        <v>0.8</v>
      </c>
      <c r="M70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3</v>
      </c>
      <c r="N70" s="5">
        <f>Main_table_edit[[#This Row],[Column2]]+Main_table_edit[[#This Row],[Column3]]</f>
        <v>3.8</v>
      </c>
      <c r="O70" s="1">
        <v>12.11</v>
      </c>
    </row>
    <row r="71" spans="1:15" x14ac:dyDescent="0.3">
      <c r="A71" s="1" t="s">
        <v>365</v>
      </c>
      <c r="B71" s="5" t="s">
        <v>361</v>
      </c>
      <c r="C71" s="5">
        <v>-1.93</v>
      </c>
      <c r="D71" s="1">
        <v>471</v>
      </c>
      <c r="E71" s="1" t="s">
        <v>366</v>
      </c>
      <c r="F71" s="1" t="s">
        <v>152</v>
      </c>
      <c r="G71" s="1" t="s">
        <v>367</v>
      </c>
      <c r="H71" s="1" t="s">
        <v>368</v>
      </c>
      <c r="I71" s="1" t="s">
        <v>95</v>
      </c>
      <c r="J71" s="5" t="str">
        <f>LEFT(Main_table_edit[[#This Row],[Spectral class]],2)</f>
        <v>K5</v>
      </c>
      <c r="K71" s="1" t="str">
        <f>LEFT(Main_table_edit[[#This Row],[Spectral Class Simple]],1)</f>
        <v>K</v>
      </c>
      <c r="L71" s="1">
        <f>VALUE(RIGHT(Main_table_edit[[#This Row],[Spectral Class Simple]],1))/10</f>
        <v>0.5</v>
      </c>
      <c r="M71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5</v>
      </c>
      <c r="N71" s="5">
        <f>Main_table_edit[[#This Row],[Column2]]+Main_table_edit[[#This Row],[Column3]]</f>
        <v>5.5</v>
      </c>
      <c r="O71" s="1">
        <v>1.72</v>
      </c>
    </row>
    <row r="72" spans="1:15" x14ac:dyDescent="0.3">
      <c r="A72" s="1" t="s">
        <v>369</v>
      </c>
      <c r="B72" s="5" t="s">
        <v>370</v>
      </c>
      <c r="C72" s="5">
        <v>-2.0099999999999998</v>
      </c>
      <c r="D72" s="1">
        <v>794</v>
      </c>
      <c r="E72" s="1" t="s">
        <v>371</v>
      </c>
      <c r="F72" s="1" t="s">
        <v>16</v>
      </c>
      <c r="G72" s="1" t="s">
        <v>372</v>
      </c>
      <c r="H72" s="1" t="s">
        <v>373</v>
      </c>
      <c r="I72" s="1" t="s">
        <v>374</v>
      </c>
      <c r="J72" s="5" t="str">
        <f>LEFT(Main_table_edit[[#This Row],[Spectral class]],2)</f>
        <v>K0</v>
      </c>
      <c r="K72" s="1" t="str">
        <f>LEFT(Main_table_edit[[#This Row],[Spectral Class Simple]],1)</f>
        <v>K</v>
      </c>
      <c r="L72" s="1">
        <f>VALUE(RIGHT(Main_table_edit[[#This Row],[Spectral Class Simple]],1))/10</f>
        <v>0</v>
      </c>
      <c r="M72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5</v>
      </c>
      <c r="N72" s="5">
        <f>Main_table_edit[[#This Row],[Column2]]+Main_table_edit[[#This Row],[Column3]]</f>
        <v>5</v>
      </c>
      <c r="O72" s="1">
        <v>3.98</v>
      </c>
    </row>
    <row r="73" spans="1:15" x14ac:dyDescent="0.3">
      <c r="A73" s="1" t="s">
        <v>375</v>
      </c>
      <c r="B73" s="5" t="s">
        <v>376</v>
      </c>
      <c r="C73" s="5">
        <v>-6.23</v>
      </c>
      <c r="D73" s="1">
        <v>813000</v>
      </c>
      <c r="E73" s="1" t="s">
        <v>377</v>
      </c>
      <c r="F73" s="1" t="s">
        <v>193</v>
      </c>
      <c r="G73" s="1" t="s">
        <v>378</v>
      </c>
      <c r="H73" s="1" t="s">
        <v>379</v>
      </c>
      <c r="I73" s="1" t="s">
        <v>380</v>
      </c>
      <c r="J73" s="5" t="str">
        <f>LEFT(Main_table_edit[[#This Row],[Spectral class]],2)</f>
        <v>O4</v>
      </c>
      <c r="K73" s="1" t="str">
        <f>LEFT(Main_table_edit[[#This Row],[Spectral Class Simple]],1)</f>
        <v>O</v>
      </c>
      <c r="L73" s="1">
        <f>VALUE(RIGHT(Main_table_edit[[#This Row],[Spectral Class Simple]],1))/10</f>
        <v>0.4</v>
      </c>
      <c r="M73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0</v>
      </c>
      <c r="N73" s="5">
        <f>Main_table_edit[[#This Row],[Column2]]+Main_table_edit[[#This Row],[Column3]]</f>
        <v>0.4</v>
      </c>
      <c r="O73" s="1">
        <v>56.1</v>
      </c>
    </row>
    <row r="74" spans="1:15" x14ac:dyDescent="0.3">
      <c r="A74" s="1" t="s">
        <v>381</v>
      </c>
      <c r="B74" s="5" t="s">
        <v>382</v>
      </c>
      <c r="C74" s="5">
        <v>-3.3</v>
      </c>
      <c r="D74" s="1">
        <v>2000</v>
      </c>
      <c r="E74" s="1" t="s">
        <v>383</v>
      </c>
      <c r="F74" s="1" t="s">
        <v>152</v>
      </c>
      <c r="G74" s="1" t="s">
        <v>303</v>
      </c>
      <c r="H74" s="1" t="s">
        <v>384</v>
      </c>
      <c r="I74" s="1" t="s">
        <v>385</v>
      </c>
      <c r="J74" s="5" t="str">
        <f>LEFT(Main_table_edit[[#This Row],[Spectral class]],2)</f>
        <v>K3</v>
      </c>
      <c r="K74" s="1" t="str">
        <f>LEFT(Main_table_edit[[#This Row],[Spectral Class Simple]],1)</f>
        <v>K</v>
      </c>
      <c r="L74" s="1">
        <f>VALUE(RIGHT(Main_table_edit[[#This Row],[Spectral Class Simple]],1))/10</f>
        <v>0.3</v>
      </c>
      <c r="M74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5</v>
      </c>
      <c r="N74" s="5">
        <f>Main_table_edit[[#This Row],[Column2]]+Main_table_edit[[#This Row],[Column3]]</f>
        <v>5.3</v>
      </c>
      <c r="O74" s="1">
        <v>23.7</v>
      </c>
    </row>
    <row r="75" spans="1:15" x14ac:dyDescent="0.3">
      <c r="A75" s="1" t="s">
        <v>386</v>
      </c>
      <c r="B75" s="5" t="s">
        <v>387</v>
      </c>
      <c r="C75" s="5">
        <v>1.3</v>
      </c>
      <c r="D75" s="1">
        <v>27.3</v>
      </c>
      <c r="E75" s="1" t="s">
        <v>388</v>
      </c>
      <c r="F75" s="1" t="s">
        <v>53</v>
      </c>
      <c r="G75" s="1" t="s">
        <v>372</v>
      </c>
      <c r="H75" s="1" t="s">
        <v>290</v>
      </c>
      <c r="I75" s="1" t="s">
        <v>389</v>
      </c>
      <c r="J75" s="5" t="str">
        <f>LEFT(Main_table_edit[[#This Row],[Spectral class]],2)</f>
        <v>F2</v>
      </c>
      <c r="K75" s="1" t="str">
        <f>LEFT(Main_table_edit[[#This Row],[Spectral Class Simple]],1)</f>
        <v>F</v>
      </c>
      <c r="L75" s="1">
        <f>VALUE(RIGHT(Main_table_edit[[#This Row],[Spectral Class Simple]],1))/10</f>
        <v>0.2</v>
      </c>
      <c r="M75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3</v>
      </c>
      <c r="N75" s="5">
        <f>Main_table_edit[[#This Row],[Column2]]+Main_table_edit[[#This Row],[Column3]]</f>
        <v>3.2</v>
      </c>
      <c r="O75" s="1">
        <v>1.91</v>
      </c>
    </row>
    <row r="76" spans="1:15" x14ac:dyDescent="0.3">
      <c r="A76" s="1" t="s">
        <v>353</v>
      </c>
      <c r="B76" s="5" t="s">
        <v>390</v>
      </c>
      <c r="C76" s="5">
        <v>-1.6</v>
      </c>
      <c r="D76" s="1">
        <v>501</v>
      </c>
      <c r="E76" s="1" t="s">
        <v>391</v>
      </c>
      <c r="F76" s="1" t="s">
        <v>136</v>
      </c>
      <c r="G76" s="1" t="s">
        <v>35</v>
      </c>
      <c r="H76" s="1" t="s">
        <v>392</v>
      </c>
      <c r="I76" s="1" t="s">
        <v>393</v>
      </c>
      <c r="J76" s="5" t="str">
        <f>LEFT(Main_table_edit[[#This Row],[Spectral class]],2)</f>
        <v>K0</v>
      </c>
      <c r="K76" s="1" t="str">
        <f>LEFT(Main_table_edit[[#This Row],[Spectral Class Simple]],1)</f>
        <v>K</v>
      </c>
      <c r="L76" s="1">
        <f>VALUE(RIGHT(Main_table_edit[[#This Row],[Spectral Class Simple]],1))/10</f>
        <v>0</v>
      </c>
      <c r="M76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5</v>
      </c>
      <c r="N76" s="5">
        <f>Main_table_edit[[#This Row],[Column2]]+Main_table_edit[[#This Row],[Column3]]</f>
        <v>5</v>
      </c>
      <c r="O76" s="1">
        <v>4.5999999999999996</v>
      </c>
    </row>
    <row r="77" spans="1:15" x14ac:dyDescent="0.3">
      <c r="A77" s="1" t="s">
        <v>394</v>
      </c>
      <c r="B77" s="5" t="s">
        <v>395</v>
      </c>
      <c r="C77" s="5">
        <v>-4.3</v>
      </c>
      <c r="D77" s="1">
        <v>25000</v>
      </c>
      <c r="E77" s="1" t="s">
        <v>396</v>
      </c>
      <c r="F77" s="1" t="s">
        <v>16</v>
      </c>
      <c r="G77" s="1" t="s">
        <v>397</v>
      </c>
      <c r="H77" s="1" t="s">
        <v>100</v>
      </c>
      <c r="I77" s="1" t="s">
        <v>398</v>
      </c>
      <c r="J77" s="5" t="str">
        <f>LEFT(Main_table_edit[[#This Row],[Spectral class]],2)</f>
        <v>B1</v>
      </c>
      <c r="K77" s="1" t="str">
        <f>LEFT(Main_table_edit[[#This Row],[Spectral Class Simple]],1)</f>
        <v>B</v>
      </c>
      <c r="L77" s="1">
        <f>VALUE(RIGHT(Main_table_edit[[#This Row],[Spectral Class Simple]],1))/10</f>
        <v>0.1</v>
      </c>
      <c r="M77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1</v>
      </c>
      <c r="N77" s="5">
        <f>Main_table_edit[[#This Row],[Column2]]+Main_table_edit[[#This Row],[Column3]]</f>
        <v>1.1000000000000001</v>
      </c>
      <c r="O77" s="1">
        <v>10.1</v>
      </c>
    </row>
    <row r="78" spans="1:15" x14ac:dyDescent="0.3">
      <c r="A78" s="1" t="s">
        <v>399</v>
      </c>
      <c r="B78" s="5" t="s">
        <v>400</v>
      </c>
      <c r="C78" s="5">
        <v>-3.9</v>
      </c>
      <c r="D78" s="1">
        <v>15217</v>
      </c>
      <c r="E78" s="1" t="s">
        <v>396</v>
      </c>
      <c r="F78" s="1" t="s">
        <v>136</v>
      </c>
      <c r="G78" s="1" t="s">
        <v>29</v>
      </c>
      <c r="H78" s="1" t="s">
        <v>401</v>
      </c>
      <c r="I78" s="1" t="s">
        <v>402</v>
      </c>
      <c r="J78" s="5" t="str">
        <f>LEFT(Main_table_edit[[#This Row],[Spectral class]],2)</f>
        <v>B1</v>
      </c>
      <c r="K78" s="1" t="str">
        <f>LEFT(Main_table_edit[[#This Row],[Spectral Class Simple]],1)</f>
        <v>B</v>
      </c>
      <c r="L78" s="1">
        <f>VALUE(RIGHT(Main_table_edit[[#This Row],[Spectral Class Simple]],1))/10</f>
        <v>0.1</v>
      </c>
      <c r="M78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1</v>
      </c>
      <c r="N78" s="5">
        <f>Main_table_edit[[#This Row],[Column2]]+Main_table_edit[[#This Row],[Column3]]</f>
        <v>1.1000000000000001</v>
      </c>
      <c r="O78" s="1">
        <v>11.6</v>
      </c>
    </row>
    <row r="79" spans="1:15" x14ac:dyDescent="0.3">
      <c r="A79" s="1" t="s">
        <v>288</v>
      </c>
      <c r="B79" s="5" t="s">
        <v>403</v>
      </c>
      <c r="C79" s="5">
        <v>-3.8</v>
      </c>
      <c r="D79" s="1">
        <v>38000</v>
      </c>
      <c r="E79" s="1" t="s">
        <v>404</v>
      </c>
      <c r="F79" s="1" t="s">
        <v>210</v>
      </c>
      <c r="G79" s="1" t="s">
        <v>99</v>
      </c>
      <c r="H79" s="1" t="s">
        <v>405</v>
      </c>
      <c r="I79" s="1" t="s">
        <v>406</v>
      </c>
      <c r="J79" s="5" t="str">
        <f>LEFT(Main_table_edit[[#This Row],[Spectral class]],2)</f>
        <v>B0</v>
      </c>
      <c r="K79" s="1" t="str">
        <f>LEFT(Main_table_edit[[#This Row],[Spectral Class Simple]],1)</f>
        <v>B</v>
      </c>
      <c r="L79" s="1">
        <f>VALUE(RIGHT(Main_table_edit[[#This Row],[Spectral Class Simple]],1))/10</f>
        <v>0</v>
      </c>
      <c r="M79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1</v>
      </c>
      <c r="N79" s="5">
        <f>Main_table_edit[[#This Row],[Column2]]+Main_table_edit[[#This Row],[Column3]]</f>
        <v>1</v>
      </c>
      <c r="O79" s="1">
        <v>13</v>
      </c>
    </row>
    <row r="80" spans="1:15" x14ac:dyDescent="0.3">
      <c r="A80" s="1" t="s">
        <v>131</v>
      </c>
      <c r="B80" s="5" t="s">
        <v>407</v>
      </c>
      <c r="C80" s="5">
        <v>0.78</v>
      </c>
      <c r="D80" s="1">
        <v>72</v>
      </c>
      <c r="E80" s="1" t="s">
        <v>468</v>
      </c>
      <c r="F80" s="1" t="s">
        <v>136</v>
      </c>
      <c r="G80" s="1" t="s">
        <v>99</v>
      </c>
      <c r="H80" s="1" t="s">
        <v>94</v>
      </c>
      <c r="I80" s="1" t="s">
        <v>408</v>
      </c>
      <c r="J80" s="5" t="str">
        <f>LEFT(Main_table_edit[[#This Row],[Spectral class]],2)</f>
        <v>K1</v>
      </c>
      <c r="K80" s="1" t="str">
        <f>LEFT(Main_table_edit[[#This Row],[Spectral Class Simple]],1)</f>
        <v>K</v>
      </c>
      <c r="L80" s="1">
        <f>VALUE(RIGHT(Main_table_edit[[#This Row],[Spectral Class Simple]],1))/10</f>
        <v>0.1</v>
      </c>
      <c r="M80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5</v>
      </c>
      <c r="N80" s="5">
        <f>Main_table_edit[[#This Row],[Column2]]+Main_table_edit[[#This Row],[Column3]]</f>
        <v>5.0999999999999996</v>
      </c>
      <c r="O80" s="1">
        <v>1.24</v>
      </c>
    </row>
    <row r="81" spans="1:15" x14ac:dyDescent="0.3">
      <c r="A81" s="1" t="s">
        <v>255</v>
      </c>
      <c r="B81" s="5" t="s">
        <v>409</v>
      </c>
      <c r="C81" s="5">
        <v>-2.5299999999999998</v>
      </c>
      <c r="D81" s="1">
        <v>8700</v>
      </c>
      <c r="E81" s="1" t="s">
        <v>396</v>
      </c>
      <c r="F81" s="1" t="s">
        <v>232</v>
      </c>
      <c r="G81" s="1" t="s">
        <v>29</v>
      </c>
      <c r="H81" s="1" t="s">
        <v>24</v>
      </c>
      <c r="I81" s="1" t="s">
        <v>410</v>
      </c>
      <c r="J81" s="5" t="str">
        <f>LEFT(Main_table_edit[[#This Row],[Spectral class]],2)</f>
        <v>B1</v>
      </c>
      <c r="K81" s="1" t="str">
        <f>LEFT(Main_table_edit[[#This Row],[Spectral Class Simple]],1)</f>
        <v>B</v>
      </c>
      <c r="L81" s="1">
        <f>VALUE(RIGHT(Main_table_edit[[#This Row],[Spectral Class Simple]],1))/10</f>
        <v>0.1</v>
      </c>
      <c r="M81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1</v>
      </c>
      <c r="N81" s="5">
        <f>Main_table_edit[[#This Row],[Column2]]+Main_table_edit[[#This Row],[Column3]]</f>
        <v>1.1000000000000001</v>
      </c>
      <c r="O81" s="1">
        <v>9</v>
      </c>
    </row>
    <row r="82" spans="1:15" x14ac:dyDescent="0.3">
      <c r="A82" s="1" t="s">
        <v>190</v>
      </c>
      <c r="B82" s="5" t="s">
        <v>411</v>
      </c>
      <c r="C82" s="5">
        <v>0.61</v>
      </c>
      <c r="D82" s="1">
        <v>63.015000000000001</v>
      </c>
      <c r="E82" s="1" t="s">
        <v>412</v>
      </c>
      <c r="F82" s="1" t="s">
        <v>53</v>
      </c>
      <c r="G82" s="1" t="s">
        <v>189</v>
      </c>
      <c r="H82" s="1" t="s">
        <v>131</v>
      </c>
      <c r="I82" s="1" t="s">
        <v>413</v>
      </c>
      <c r="J82" s="5" t="str">
        <f>LEFT(Main_table_edit[[#This Row],[Spectral class]],2)</f>
        <v>A1</v>
      </c>
      <c r="K82" s="1" t="str">
        <f>LEFT(Main_table_edit[[#This Row],[Spectral Class Simple]],1)</f>
        <v>A</v>
      </c>
      <c r="L82" s="1">
        <f>VALUE(RIGHT(Main_table_edit[[#This Row],[Spectral Class Simple]],1))/10</f>
        <v>0.1</v>
      </c>
      <c r="M82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2</v>
      </c>
      <c r="N82" s="5">
        <f>Main_table_edit[[#This Row],[Column2]]+Main_table_edit[[#This Row],[Column3]]</f>
        <v>2.1</v>
      </c>
      <c r="O82" s="1">
        <v>2.7</v>
      </c>
    </row>
    <row r="83" spans="1:15" x14ac:dyDescent="0.3">
      <c r="A83" s="1" t="s">
        <v>414</v>
      </c>
      <c r="B83" s="5" t="s">
        <v>415</v>
      </c>
      <c r="C83" s="5">
        <v>0.52</v>
      </c>
      <c r="D83" s="1">
        <v>80</v>
      </c>
      <c r="E83" s="1" t="s">
        <v>469</v>
      </c>
      <c r="F83" s="1" t="s">
        <v>16</v>
      </c>
      <c r="G83" s="1" t="s">
        <v>416</v>
      </c>
      <c r="H83" s="1" t="s">
        <v>399</v>
      </c>
      <c r="I83" s="1" t="s">
        <v>417</v>
      </c>
      <c r="J83" s="5" t="str">
        <f>LEFT(Main_table_edit[[#This Row],[Spectral class]],2)</f>
        <v>K0</v>
      </c>
      <c r="K83" s="1" t="str">
        <f>LEFT(Main_table_edit[[#This Row],[Spectral Class Simple]],1)</f>
        <v>K</v>
      </c>
      <c r="L83" s="1">
        <f>VALUE(RIGHT(Main_table_edit[[#This Row],[Spectral Class Simple]],1))/10</f>
        <v>0</v>
      </c>
      <c r="M83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5</v>
      </c>
      <c r="N83" s="5">
        <f>Main_table_edit[[#This Row],[Column2]]+Main_table_edit[[#This Row],[Column3]]</f>
        <v>5</v>
      </c>
      <c r="O83" s="1">
        <v>2.5</v>
      </c>
    </row>
    <row r="84" spans="1:15" x14ac:dyDescent="0.3">
      <c r="A84" s="1" t="s">
        <v>418</v>
      </c>
      <c r="B84" s="5" t="s">
        <v>419</v>
      </c>
      <c r="C84" s="5">
        <v>-3.46</v>
      </c>
      <c r="D84" s="1">
        <v>6911</v>
      </c>
      <c r="E84" s="1" t="s">
        <v>420</v>
      </c>
      <c r="F84" s="1" t="s">
        <v>322</v>
      </c>
      <c r="G84" s="1" t="s">
        <v>99</v>
      </c>
      <c r="H84" s="1" t="s">
        <v>421</v>
      </c>
      <c r="I84" s="1" t="s">
        <v>398</v>
      </c>
      <c r="J84" s="5" t="str">
        <f>LEFT(Main_table_edit[[#This Row],[Spectral class]],2)</f>
        <v>B1</v>
      </c>
      <c r="K84" s="1" t="str">
        <f>LEFT(Main_table_edit[[#This Row],[Spectral Class Simple]],1)</f>
        <v>B</v>
      </c>
      <c r="L84" s="1">
        <f>VALUE(RIGHT(Main_table_edit[[#This Row],[Spectral Class Simple]],1))/10</f>
        <v>0.1</v>
      </c>
      <c r="M84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1</v>
      </c>
      <c r="N84" s="5">
        <f>Main_table_edit[[#This Row],[Column2]]+Main_table_edit[[#This Row],[Column3]]</f>
        <v>1.1000000000000001</v>
      </c>
      <c r="O84" s="1">
        <v>17</v>
      </c>
    </row>
    <row r="85" spans="1:15" x14ac:dyDescent="0.3">
      <c r="A85" s="1" t="s">
        <v>422</v>
      </c>
      <c r="B85" s="5" t="s">
        <v>423</v>
      </c>
      <c r="C85" s="5">
        <v>-4.1420000000000003</v>
      </c>
      <c r="D85" s="1">
        <v>3895</v>
      </c>
      <c r="E85" s="1" t="s">
        <v>424</v>
      </c>
      <c r="F85" s="1" t="s">
        <v>136</v>
      </c>
      <c r="G85" s="1" t="s">
        <v>425</v>
      </c>
      <c r="H85" s="1" t="s">
        <v>426</v>
      </c>
      <c r="I85" s="1" t="s">
        <v>427</v>
      </c>
      <c r="J85" s="5" t="str">
        <f>LEFT(Main_table_edit[[#This Row],[Spectral class]],2)</f>
        <v>K2</v>
      </c>
      <c r="K85" s="1" t="str">
        <f>LEFT(Main_table_edit[[#This Row],[Spectral Class Simple]],1)</f>
        <v>K</v>
      </c>
      <c r="L85" s="1">
        <f>VALUE(RIGHT(Main_table_edit[[#This Row],[Spectral Class Simple]],1))/10</f>
        <v>0.2</v>
      </c>
      <c r="M85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5</v>
      </c>
      <c r="N85" s="5">
        <f>Main_table_edit[[#This Row],[Column2]]+Main_table_edit[[#This Row],[Column3]]</f>
        <v>5.2</v>
      </c>
      <c r="O85" s="1">
        <v>7.07</v>
      </c>
    </row>
    <row r="86" spans="1:15" x14ac:dyDescent="0.3">
      <c r="A86" s="1" t="s">
        <v>428</v>
      </c>
      <c r="B86" s="5" t="s">
        <v>429</v>
      </c>
      <c r="C86" s="5">
        <v>-1.41</v>
      </c>
      <c r="D86" s="1">
        <v>1500</v>
      </c>
      <c r="E86" s="1" t="s">
        <v>470</v>
      </c>
      <c r="F86" s="1" t="s">
        <v>53</v>
      </c>
      <c r="G86" s="1" t="s">
        <v>425</v>
      </c>
      <c r="H86" s="1" t="s">
        <v>304</v>
      </c>
      <c r="I86" s="1" t="s">
        <v>430</v>
      </c>
      <c r="J86" s="5" t="str">
        <f>LEFT(Main_table_edit[[#This Row],[Spectral class]],2)</f>
        <v>M2</v>
      </c>
      <c r="K86" s="1" t="str">
        <f>LEFT(Main_table_edit[[#This Row],[Spectral Class Simple]],1)</f>
        <v>M</v>
      </c>
      <c r="L86" s="1">
        <f>VALUE(RIGHT(Main_table_edit[[#This Row],[Spectral Class Simple]],1))/10</f>
        <v>0.2</v>
      </c>
      <c r="M86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6</v>
      </c>
      <c r="N86" s="5">
        <f>Main_table_edit[[#This Row],[Column2]]+Main_table_edit[[#This Row],[Column3]]</f>
        <v>6.2</v>
      </c>
      <c r="O86" s="1">
        <v>2.1</v>
      </c>
    </row>
    <row r="87" spans="1:15" x14ac:dyDescent="0.3">
      <c r="A87" s="1" t="s">
        <v>431</v>
      </c>
      <c r="B87" s="5" t="s">
        <v>432</v>
      </c>
      <c r="C87" s="5">
        <v>0.27</v>
      </c>
      <c r="D87" s="1">
        <v>70</v>
      </c>
      <c r="E87" s="1" t="s">
        <v>433</v>
      </c>
      <c r="F87" s="1" t="s">
        <v>232</v>
      </c>
      <c r="G87" s="1" t="s">
        <v>313</v>
      </c>
      <c r="H87" s="1" t="s">
        <v>153</v>
      </c>
      <c r="I87" s="1" t="s">
        <v>434</v>
      </c>
      <c r="J87" s="5" t="str">
        <f>LEFT(Main_table_edit[[#This Row],[Spectral class]],2)</f>
        <v>A1</v>
      </c>
      <c r="K87" s="1" t="str">
        <f>LEFT(Main_table_edit[[#This Row],[Spectral Class Simple]],1)</f>
        <v>A</v>
      </c>
      <c r="L87" s="1">
        <f>VALUE(RIGHT(Main_table_edit[[#This Row],[Spectral Class Simple]],1))/10</f>
        <v>0.1</v>
      </c>
      <c r="M87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2</v>
      </c>
      <c r="N87" s="5">
        <f>Main_table_edit[[#This Row],[Column2]]+Main_table_edit[[#This Row],[Column3]]</f>
        <v>2.1</v>
      </c>
      <c r="O87" s="1">
        <v>3.4780000000000002</v>
      </c>
    </row>
    <row r="88" spans="1:15" x14ac:dyDescent="0.3">
      <c r="A88" s="1" t="s">
        <v>435</v>
      </c>
      <c r="B88" s="5" t="s">
        <v>436</v>
      </c>
      <c r="C88" s="5">
        <v>0.4</v>
      </c>
      <c r="D88" s="1">
        <v>65.254999999999995</v>
      </c>
      <c r="E88" s="1" t="s">
        <v>437</v>
      </c>
      <c r="F88" s="1" t="s">
        <v>152</v>
      </c>
      <c r="G88" s="1" t="s">
        <v>189</v>
      </c>
      <c r="H88" s="1" t="s">
        <v>422</v>
      </c>
      <c r="I88" s="1" t="s">
        <v>438</v>
      </c>
      <c r="J88" s="5" t="str">
        <f>LEFT(Main_table_edit[[#This Row],[Spectral class]],2)</f>
        <v>A0</v>
      </c>
      <c r="K88" s="1" t="str">
        <f>LEFT(Main_table_edit[[#This Row],[Spectral Class Simple]],1)</f>
        <v>A</v>
      </c>
      <c r="L88" s="1">
        <f>VALUE(RIGHT(Main_table_edit[[#This Row],[Spectral Class Simple]],1))/10</f>
        <v>0</v>
      </c>
      <c r="M88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2</v>
      </c>
      <c r="N88" s="5">
        <f>Main_table_edit[[#This Row],[Column2]]+Main_table_edit[[#This Row],[Column3]]</f>
        <v>2</v>
      </c>
      <c r="O88" s="1">
        <v>2.94</v>
      </c>
    </row>
    <row r="89" spans="1:15" x14ac:dyDescent="0.3">
      <c r="A89" s="1" t="s">
        <v>153</v>
      </c>
      <c r="B89" s="5" t="s">
        <v>439</v>
      </c>
      <c r="C89" s="5">
        <v>-7</v>
      </c>
      <c r="D89" s="1">
        <v>105442</v>
      </c>
      <c r="E89" s="1" t="s">
        <v>440</v>
      </c>
      <c r="F89" s="1" t="s">
        <v>232</v>
      </c>
      <c r="G89" s="1" t="s">
        <v>17</v>
      </c>
      <c r="H89" s="1" t="s">
        <v>172</v>
      </c>
      <c r="I89" s="1" t="s">
        <v>441</v>
      </c>
      <c r="J89" s="5" t="str">
        <f>LEFT(Main_table_edit[[#This Row],[Spectral class]],2)</f>
        <v>B5</v>
      </c>
      <c r="K89" s="1" t="str">
        <f>LEFT(Main_table_edit[[#This Row],[Spectral Class Simple]],1)</f>
        <v>B</v>
      </c>
      <c r="L89" s="1">
        <f>VALUE(RIGHT(Main_table_edit[[#This Row],[Spectral Class Simple]],1))/10</f>
        <v>0.5</v>
      </c>
      <c r="M89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1</v>
      </c>
      <c r="N89" s="5">
        <f>Main_table_edit[[#This Row],[Column2]]+Main_table_edit[[#This Row],[Column3]]</f>
        <v>1.5</v>
      </c>
      <c r="O89" s="1">
        <v>19.190000000000001</v>
      </c>
    </row>
    <row r="90" spans="1:15" x14ac:dyDescent="0.3">
      <c r="A90" s="1" t="s">
        <v>442</v>
      </c>
      <c r="B90" s="5" t="s">
        <v>443</v>
      </c>
      <c r="C90" s="5">
        <v>-1.96</v>
      </c>
      <c r="D90" s="1">
        <v>490</v>
      </c>
      <c r="E90" s="1" t="s">
        <v>444</v>
      </c>
      <c r="F90" s="1" t="s">
        <v>322</v>
      </c>
      <c r="G90" s="1" t="s">
        <v>177</v>
      </c>
      <c r="H90" s="1" t="s">
        <v>445</v>
      </c>
      <c r="I90" s="1" t="s">
        <v>144</v>
      </c>
      <c r="J90" s="5" t="str">
        <f>LEFT(Main_table_edit[[#This Row],[Spectral class]],2)</f>
        <v>B2</v>
      </c>
      <c r="K90" s="1" t="str">
        <f>LEFT(Main_table_edit[[#This Row],[Spectral Class Simple]],1)</f>
        <v>B</v>
      </c>
      <c r="L90" s="1">
        <f>VALUE(RIGHT(Main_table_edit[[#This Row],[Spectral Class Simple]],1))/10</f>
        <v>0.2</v>
      </c>
      <c r="M90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1</v>
      </c>
      <c r="N90" s="5">
        <f>Main_table_edit[[#This Row],[Column2]]+Main_table_edit[[#This Row],[Column3]]</f>
        <v>1.2</v>
      </c>
      <c r="O90" s="1">
        <v>10.5</v>
      </c>
    </row>
    <row r="91" spans="1:15" x14ac:dyDescent="0.3">
      <c r="A91" s="1" t="s">
        <v>446</v>
      </c>
      <c r="B91" s="5" t="s">
        <v>447</v>
      </c>
      <c r="C91" s="5">
        <v>-3.98</v>
      </c>
      <c r="D91" s="1">
        <v>34000</v>
      </c>
      <c r="E91" s="1" t="s">
        <v>448</v>
      </c>
      <c r="F91" s="1" t="s">
        <v>152</v>
      </c>
      <c r="G91" s="1" t="s">
        <v>372</v>
      </c>
      <c r="H91" s="1" t="s">
        <v>449</v>
      </c>
      <c r="I91" s="1" t="s">
        <v>450</v>
      </c>
      <c r="J91" s="5" t="str">
        <f>LEFT(Main_table_edit[[#This Row],[Spectral class]],2)</f>
        <v>B0</v>
      </c>
      <c r="K91" s="1" t="str">
        <f>LEFT(Main_table_edit[[#This Row],[Spectral Class Simple]],1)</f>
        <v>B</v>
      </c>
      <c r="L91" s="1">
        <f>VALUE(RIGHT(Main_table_edit[[#This Row],[Spectral Class Simple]],1))/10</f>
        <v>0</v>
      </c>
      <c r="M91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1</v>
      </c>
      <c r="N91" s="5">
        <f>Main_table_edit[[#This Row],[Column2]]+Main_table_edit[[#This Row],[Column3]]</f>
        <v>1</v>
      </c>
      <c r="O91" s="1">
        <v>13</v>
      </c>
    </row>
    <row r="92" spans="1:15" x14ac:dyDescent="0.3">
      <c r="A92" s="1" t="s">
        <v>451</v>
      </c>
      <c r="B92" s="5" t="s">
        <v>452</v>
      </c>
      <c r="C92" s="5">
        <v>-0.71799999999999997</v>
      </c>
      <c r="D92" s="1">
        <v>165</v>
      </c>
      <c r="E92" s="1" t="s">
        <v>453</v>
      </c>
      <c r="F92" s="1" t="s">
        <v>16</v>
      </c>
      <c r="G92" s="1" t="s">
        <v>425</v>
      </c>
      <c r="H92" s="1" t="s">
        <v>223</v>
      </c>
      <c r="I92" s="1" t="s">
        <v>454</v>
      </c>
      <c r="J92" s="5" t="str">
        <f>LEFT(Main_table_edit[[#This Row],[Spectral class]],2)</f>
        <v>A0</v>
      </c>
      <c r="K92" s="1" t="str">
        <f>LEFT(Main_table_edit[[#This Row],[Spectral Class Simple]],1)</f>
        <v>A</v>
      </c>
      <c r="L92" s="1">
        <f>VALUE(RIGHT(Main_table_edit[[#This Row],[Spectral Class Simple]],1))/10</f>
        <v>0</v>
      </c>
      <c r="M92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2</v>
      </c>
      <c r="N92" s="5">
        <f>Main_table_edit[[#This Row],[Column2]]+Main_table_edit[[#This Row],[Column3]]</f>
        <v>2</v>
      </c>
      <c r="O92" s="1">
        <v>3.5</v>
      </c>
    </row>
    <row r="93" spans="1:15" x14ac:dyDescent="0.3">
      <c r="A93" s="1" t="s">
        <v>455</v>
      </c>
      <c r="B93" s="5" t="s">
        <v>452</v>
      </c>
      <c r="C93" s="5">
        <v>0.74</v>
      </c>
      <c r="D93" s="1">
        <v>62</v>
      </c>
      <c r="E93" s="1" t="s">
        <v>456</v>
      </c>
      <c r="F93" s="1" t="s">
        <v>136</v>
      </c>
      <c r="G93" s="1" t="s">
        <v>120</v>
      </c>
      <c r="H93" s="1" t="s">
        <v>375</v>
      </c>
      <c r="I93" s="1" t="s">
        <v>457</v>
      </c>
      <c r="J93" s="5" t="str">
        <f>LEFT(Main_table_edit[[#This Row],[Spectral class]],2)</f>
        <v>K0</v>
      </c>
      <c r="K93" s="1" t="str">
        <f>LEFT(Main_table_edit[[#This Row],[Spectral Class Simple]],1)</f>
        <v>K</v>
      </c>
      <c r="L93" s="1">
        <f>VALUE(RIGHT(Main_table_edit[[#This Row],[Spectral Class Simple]],1))/10</f>
        <v>0</v>
      </c>
      <c r="M93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5</v>
      </c>
      <c r="N93" s="5">
        <f>Main_table_edit[[#This Row],[Column2]]+Main_table_edit[[#This Row],[Column3]]</f>
        <v>5</v>
      </c>
      <c r="O93" s="1">
        <v>2</v>
      </c>
    </row>
    <row r="94" spans="1:15" x14ac:dyDescent="0.3">
      <c r="A94" s="1" t="s">
        <v>331</v>
      </c>
      <c r="B94" s="5" t="s">
        <v>458</v>
      </c>
      <c r="C94" s="5">
        <v>-3.92</v>
      </c>
      <c r="D94" s="1">
        <v>31600</v>
      </c>
      <c r="E94" s="1" t="s">
        <v>459</v>
      </c>
      <c r="F94" s="1" t="s">
        <v>53</v>
      </c>
      <c r="G94" s="1" t="s">
        <v>99</v>
      </c>
      <c r="H94" s="1" t="s">
        <v>460</v>
      </c>
      <c r="I94" s="1" t="s">
        <v>461</v>
      </c>
      <c r="J94" s="5" t="str">
        <f>LEFT(Main_table_edit[[#This Row],[Spectral class]],2)</f>
        <v>B0</v>
      </c>
      <c r="K94" s="1" t="str">
        <f>LEFT(Main_table_edit[[#This Row],[Spectral Class Simple]],1)</f>
        <v>B</v>
      </c>
      <c r="L94" s="1">
        <f>VALUE(RIGHT(Main_table_edit[[#This Row],[Spectral Class Simple]],1))/10</f>
        <v>0</v>
      </c>
      <c r="M94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1</v>
      </c>
      <c r="N94" s="5">
        <f>Main_table_edit[[#This Row],[Column2]]+Main_table_edit[[#This Row],[Column3]]</f>
        <v>1</v>
      </c>
      <c r="O94" s="1">
        <v>15</v>
      </c>
    </row>
  </sheetData>
  <phoneticPr fontId="1" type="noConversion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1A523A-0C1E-4D7D-B2A5-5D85F91002F6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0 E A A B Q S w M E F A A C A A g A x J B c U u 1 e f i q i A A A A 9 Q A A A B I A H A B D b 2 5 m a W c v U G F j a 2 F n Z S 5 4 b W w g o h g A K K A U A A A A A A A A A A A A A A A A A A A A A A A A A A A A h Y + x D o I w F E V / h X S n L X U h 5 F E G V 0 l M i M a 1 K R U a 4 W G g W P 7 N w U / y F 8 Q o 6 u Z 4 7 z n D v f f r D b K p b Y K L 6 Q f b Y U o i y k l g U H e l x S o l o z u G M c k k b J U + q c o E s 4 x D M g 1 l S m r n z g l j 3 n v q V 7 T r K y Y 4 j 9 g h 3 x S 6 N q 0 i H 9 n + l 0 O L g 1 O o D Z G w f 4 2 R g s Y x F X y e B G z p I L f 4 5 W J m T / p T w n p s 3 N g b a T D c F c C W C O x 9 Q T 4 A U E s D B B Q A A g A I A M S Q X F I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E k F x S 7 Y d s x R k B A A D Y A Q A A E w A c A E Z v c m 1 1 b G F z L 1 N l Y 3 R p b 2 4 x L m 0 g o h g A K K A U A A A A A A A A A A A A A A A A A A A A A A A A A A A A b V H B a s J A E L 0 H 8 g / D e k k g J K b H S i / V Y w v S i D 2 I y G j G Z D G Z D b s T W g n + e z f a S 0 n n s j P v D W 8 e b x 2 d R B u G 4 v H m i z A I A 1 e j p R J m 6 h 0 1 g + C x o R 2 V W v Y K X q A h C Q P w V Z j e n s g j n 3 R M 1 1 h R N D Z L w 0 I s L l K 1 S O e e s 4 w 4 / d I X 3 X k F T I 2 t s n H K 3 r S T g z k f j l Z X t Z A f n K B 1 K o 6 T h / w K B e d e / X F m m N 9 2 I 7 L / Z W d q W S N X 3 u X m 2 t H o a z P a T D c W 2 Z 2 N b Z e m 6 V s e S R f d p Z J h U B / I F 5 W A e B S E v u W W w K C 2 2 v X Y Q I s V a + l L g q j d x p O t t T U d W W B s a Z f v J / Q r X j 1 b k t N V C h 1 a g X y y c 4 e f J v D K J 4 H s k 4 y a 6 / R u 0 f m f s d 7 f q U H n / t C 3 O A w 0 / 5 v H 4 g d Q S w E C L Q A U A A I A C A D E k F x S 7 V 5 + K q I A A A D 1 A A A A E g A A A A A A A A A A A A A A A A A A A A A A Q 2 9 u Z m l n L 1 B h Y 2 t h Z 2 U u e G 1 s U E s B A i 0 A F A A C A A g A x J B c U g / K 6 a u k A A A A 6 Q A A A B M A A A A A A A A A A A A A A A A A 7 g A A A F t D b 2 5 0 Z W 5 0 X 1 R 5 c G V z X S 5 4 b W x Q S w E C L Q A U A A I A C A D E k F x S 7 Y d s x R k B A A D Y A Q A A E w A A A A A A A A A A A A A A A A D f A Q A A R m 9 y b X V s Y X M v U 2 V j d G l v b j E u b V B L B Q Y A A A A A A w A D A M I A A A B F A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4 R D Q A A A A A A A O 8 M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N Y W l u J T I w d G F i b G U l N U J l Z G l 0 J T V E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T W F p b l 9 0 Y W J s Z V 9 l Z G l 0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k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x L T A y L T I 4 V D I z O j A 2 O j A 4 L j E 2 N j Y 5 M T J a I i A v P j x F b n R y e S B U e X B l P S J G a W x s Q 2 9 s d W 1 u V H l w Z X M i I F Z h b H V l P S J z Q m d Z R 0 J n W U d C Z z 0 9 I i A v P j x F b n R y e S B U e X B l P S J G a W x s Q 2 9 s d W 1 u T m F t Z X M i I F Z h b H V l P S J z W y Z x d W 9 0 O 1 J h b m s m c X V v d D s s J n F 1 b 3 Q 7 V m l z d W F s I G 1 h Z 2 5 p d H V k Z S A o b V Y p J n F 1 b 3 Q 7 L C Z x d W 9 0 O 1 B y b 3 B l c i B u Y W 1 l W z F d J n F 1 b 3 Q 7 L C Z x d W 9 0 O 0 J h e W V y I G R l c 2 l n L i B w Y X J 0 I D E m c X V v d D s s J n F 1 b 3 Q 7 c G F y d C A y J n F 1 b 3 Q 7 L C Z x d W 9 0 O 0 R p c 3 R h b m N l I C h s e S k m c X V v d D s s J n F 1 b 3 Q 7 U 3 B l Y 3 R y Y W w g Y 2 x h c 3 M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3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N Y W l u I H R h Y m x l W 2 V k a X R d L 0 F 1 d G 9 S Z W 1 v d m V k Q 2 9 s d W 1 u c z E u e 1 J h b m s s M H 0 m c X V v d D s s J n F 1 b 3 Q 7 U 2 V j d G l v b j E v T W F p b i B 0 Y W J s Z V t l Z G l 0 X S 9 B d X R v U m V t b 3 Z l Z E N v b H V t b n M x L n t W a X N 1 Y W w g b W F n b m l 0 d W R l I C h t V i k s M X 0 m c X V v d D s s J n F 1 b 3 Q 7 U 2 V j d G l v b j E v T W F p b i B 0 Y W J s Z V t l Z G l 0 X S 9 B d X R v U m V t b 3 Z l Z E N v b H V t b n M x L n t Q c m 9 w Z X I g b m F t Z V s x X S w y f S Z x d W 9 0 O y w m c X V v d D t T Z W N 0 a W 9 u M S 9 N Y W l u I H R h Y m x l W 2 V k a X R d L 0 F 1 d G 9 S Z W 1 v d m V k Q 2 9 s d W 1 u c z E u e 0 J h e W V y I G R l c 2 l n L i B w Y X J 0 I D E s M 3 0 m c X V v d D s s J n F 1 b 3 Q 7 U 2 V j d G l v b j E v T W F p b i B 0 Y W J s Z V t l Z G l 0 X S 9 B d X R v U m V t b 3 Z l Z E N v b H V t b n M x L n t w Y X J 0 I D I s N H 0 m c X V v d D s s J n F 1 b 3 Q 7 U 2 V j d G l v b j E v T W F p b i B 0 Y W J s Z V t l Z G l 0 X S 9 B d X R v U m V t b 3 Z l Z E N v b H V t b n M x L n t E a X N 0 Y W 5 j Z S A o b H k p L D V 9 J n F 1 b 3 Q 7 L C Z x d W 9 0 O 1 N l Y 3 R p b 2 4 x L 0 1 h a W 4 g d G F i b G V b Z W R p d F 0 v Q X V 0 b 1 J l b W 9 2 Z W R D b 2 x 1 b W 5 z M S 5 7 U 3 B l Y 3 R y Y W w g Y 2 x h c 3 M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T W F p b i B 0 Y W J s Z V t l Z G l 0 X S 9 B d X R v U m V t b 3 Z l Z E N v b H V t b n M x L n t S Y W 5 r L D B 9 J n F 1 b 3 Q 7 L C Z x d W 9 0 O 1 N l Y 3 R p b 2 4 x L 0 1 h a W 4 g d G F i b G V b Z W R p d F 0 v Q X V 0 b 1 J l b W 9 2 Z W R D b 2 x 1 b W 5 z M S 5 7 V m l z d W F s I G 1 h Z 2 5 p d H V k Z S A o b V Y p L D F 9 J n F 1 b 3 Q 7 L C Z x d W 9 0 O 1 N l Y 3 R p b 2 4 x L 0 1 h a W 4 g d G F i b G V b Z W R p d F 0 v Q X V 0 b 1 J l b W 9 2 Z W R D b 2 x 1 b W 5 z M S 5 7 U H J v c G V y I G 5 h b W V b M V 0 s M n 0 m c X V v d D s s J n F 1 b 3 Q 7 U 2 V j d G l v b j E v T W F p b i B 0 Y W J s Z V t l Z G l 0 X S 9 B d X R v U m V t b 3 Z l Z E N v b H V t b n M x L n t C Y X l l c i B k Z X N p Z y 4 g c G F y d C A x L D N 9 J n F 1 b 3 Q 7 L C Z x d W 9 0 O 1 N l Y 3 R p b 2 4 x L 0 1 h a W 4 g d G F i b G V b Z W R p d F 0 v Q X V 0 b 1 J l b W 9 2 Z W R D b 2 x 1 b W 5 z M S 5 7 c G F y d C A y L D R 9 J n F 1 b 3 Q 7 L C Z x d W 9 0 O 1 N l Y 3 R p b 2 4 x L 0 1 h a W 4 g d G F i b G V b Z W R p d F 0 v Q X V 0 b 1 J l b W 9 2 Z W R D b 2 x 1 b W 5 z M S 5 7 R G l z d G F u Y 2 U g K G x 5 K S w 1 f S Z x d W 9 0 O y w m c X V v d D t T Z W N 0 a W 9 u M S 9 N Y W l u I H R h Y m x l W 2 V k a X R d L 0 F 1 d G 9 S Z W 1 v d m V k Q 2 9 s d W 1 u c z E u e 1 N w Z W N 0 c m F s I G N s Y X N z L D Z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N Y W l u J T I w d G F i b G U l N U J l Z G l 0 J T V E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h a W 4 l M j B 0 Y W J s Z S U 1 Q m V k a X Q l N U Q v R G F 0 Y T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Y W l u J T I w d G F i b G U l N U J l Z G l 0 J T V E L 0 N o Y W 5 n Z W Q l M j B U e X B l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A 7 o k c 2 g l 2 l J p P C F f V E r X H g A A A A A A g A A A A A A E G Y A A A A B A A A g A A A A P t L m u w U X d s L U n 2 y V 5 z p b / l s b D E S E f p B f U U S O b + 2 G L K c A A A A A D o A A A A A C A A A g A A A A x 0 E N N X J h A y C C X 3 p T s 1 6 X f 7 G 5 A Z R b W R T o V 2 2 E E s I 8 v w h Q A A A A 0 x m Q h 9 K Y 1 R q / b X m W n o 4 K i I 3 z M / e 5 m s W g g 1 O y V Y q f q W + 2 n 1 C d x j n E 4 4 N v + M Q h 2 C 3 R s Y L 8 R / M j m d d R i c I U u H 3 f D s m y B r v a N Y f D d / f J V d 8 n T 0 p A A A A A n A e D K Q K 0 k k n C 4 Y L m O C T C a 3 e M w s P d h 9 4 O M B j u V q V J H e X 1 3 2 / b V M H N e 8 E 8 i j s k M J F C B n 9 X 5 l a Z n 9 T E k A N R X Q D m V g = = < / D a t a M a s h u p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D22165DD25B30438B3BAF1EAE74857B" ma:contentTypeVersion="14" ma:contentTypeDescription="Create a new document." ma:contentTypeScope="" ma:versionID="6f6ef505a4006e4aaea8068cb4190881">
  <xsd:schema xmlns:xsd="http://www.w3.org/2001/XMLSchema" xmlns:xs="http://www.w3.org/2001/XMLSchema" xmlns:p="http://schemas.microsoft.com/office/2006/metadata/properties" xmlns:ns2="9403f49d-e00f-4d79-9caf-8f9c1726b710" xmlns:ns3="3dd33127-57d5-4e80-a4f7-5db6d5c7b804" targetNamespace="http://schemas.microsoft.com/office/2006/metadata/properties" ma:root="true" ma:fieldsID="89cee424c60902d1a3267369ab298faa" ns2:_="" ns3:_="">
    <xsd:import namespace="9403f49d-e00f-4d79-9caf-8f9c1726b710"/>
    <xsd:import namespace="3dd33127-57d5-4e80-a4f7-5db6d5c7b80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03f49d-e00f-4d79-9caf-8f9c1726b7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7e7bbd82-a07b-43cc-adda-fdf53e5b0f3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d33127-57d5-4e80-a4f7-5db6d5c7b804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c07f8bcd-e7e3-4dd5-b3d7-8f9bec2a56a6}" ma:internalName="TaxCatchAll" ma:showField="CatchAllData" ma:web="3dd33127-57d5-4e80-a4f7-5db6d5c7b80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403f49d-e00f-4d79-9caf-8f9c1726b710">
      <Terms xmlns="http://schemas.microsoft.com/office/infopath/2007/PartnerControls"/>
    </lcf76f155ced4ddcb4097134ff3c332f>
    <TaxCatchAll xmlns="3dd33127-57d5-4e80-a4f7-5db6d5c7b804" xsi:nil="true"/>
  </documentManagement>
</p:properties>
</file>

<file path=customXml/itemProps1.xml><?xml version="1.0" encoding="utf-8"?>
<ds:datastoreItem xmlns:ds="http://schemas.openxmlformats.org/officeDocument/2006/customXml" ds:itemID="{490BE613-EE57-4FFD-B112-059A07964CA2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5A7A82A3-19C9-4E51-B2C7-E97F679112B5}"/>
</file>

<file path=customXml/itemProps3.xml><?xml version="1.0" encoding="utf-8"?>
<ds:datastoreItem xmlns:ds="http://schemas.openxmlformats.org/officeDocument/2006/customXml" ds:itemID="{1F347E71-7D15-4B74-88E4-40B3C16B5ACB}"/>
</file>

<file path=customXml/itemProps4.xml><?xml version="1.0" encoding="utf-8"?>
<ds:datastoreItem xmlns:ds="http://schemas.openxmlformats.org/officeDocument/2006/customXml" ds:itemID="{255DBE8F-AAEE-48D6-B41D-74E6EE41359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Main table_edit_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pjcamp</dc:creator>
  <cp:lastModifiedBy>Paul Camp</cp:lastModifiedBy>
  <dcterms:created xsi:type="dcterms:W3CDTF">2021-02-28T23:05:07Z</dcterms:created>
  <dcterms:modified xsi:type="dcterms:W3CDTF">2022-06-14T15:56:34Z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0x010100BD22165DD25B30438B3BAF1EAE74857B</vt:lpwstr>
  </property>
</Properties>
</file>